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Gráf1" sheetId="2" r:id="rId1"/>
    <sheet name="SETEMBRO-2021" sheetId="1" r:id="rId2"/>
  </sheets>
  <calcPr calcId="125725"/>
</workbook>
</file>

<file path=xl/calcChain.xml><?xml version="1.0" encoding="utf-8"?>
<calcChain xmlns="http://schemas.openxmlformats.org/spreadsheetml/2006/main">
  <c r="K90" i="1"/>
  <c r="K49"/>
  <c r="K39"/>
  <c r="K35"/>
  <c r="K69"/>
  <c r="K32"/>
  <c r="K33"/>
  <c r="K86"/>
  <c r="K83"/>
  <c r="K79"/>
  <c r="K75"/>
  <c r="K72"/>
  <c r="G65"/>
  <c r="K65" s="1"/>
  <c r="K63"/>
  <c r="K28"/>
  <c r="K81"/>
  <c r="K7"/>
  <c r="K9"/>
  <c r="K56"/>
  <c r="K51"/>
  <c r="F18"/>
  <c r="K18" s="1"/>
  <c r="K10"/>
  <c r="K36"/>
  <c r="K55"/>
  <c r="K16"/>
  <c r="K82"/>
  <c r="K34"/>
  <c r="K89"/>
  <c r="K88"/>
  <c r="K87"/>
  <c r="K85"/>
  <c r="K84"/>
  <c r="K80"/>
  <c r="K78"/>
  <c r="K77"/>
  <c r="K76"/>
  <c r="K74"/>
  <c r="K73"/>
  <c r="K71"/>
  <c r="K70"/>
  <c r="K68"/>
  <c r="K67"/>
  <c r="K66"/>
  <c r="K64"/>
  <c r="K62"/>
  <c r="K61"/>
  <c r="K60"/>
  <c r="K59"/>
  <c r="K58"/>
  <c r="K57"/>
  <c r="K54"/>
  <c r="K53"/>
  <c r="K52"/>
  <c r="K50"/>
  <c r="K48"/>
  <c r="K47"/>
  <c r="K46"/>
  <c r="K45"/>
  <c r="K44"/>
  <c r="K43"/>
  <c r="K42"/>
  <c r="K41"/>
  <c r="K40"/>
  <c r="K38"/>
  <c r="K37"/>
  <c r="K31"/>
  <c r="K30"/>
  <c r="K29"/>
  <c r="K27"/>
  <c r="K26"/>
  <c r="K25"/>
  <c r="K24"/>
  <c r="K23"/>
  <c r="K22"/>
  <c r="K21"/>
  <c r="K20"/>
  <c r="K19"/>
  <c r="K17"/>
  <c r="K15"/>
  <c r="K14"/>
  <c r="K13"/>
  <c r="K12"/>
  <c r="K11"/>
  <c r="K8"/>
</calcChain>
</file>

<file path=xl/sharedStrings.xml><?xml version="1.0" encoding="utf-8"?>
<sst xmlns="http://schemas.openxmlformats.org/spreadsheetml/2006/main" count="351" uniqueCount="134">
  <si>
    <t>GOVERNO DO ESTADO DO PARÁ</t>
  </si>
  <si>
    <t>INSTITUTO DE METROLOGIA DO ESTADO DO PARÁ - IMETROPARÁ</t>
  </si>
  <si>
    <t>DEMONSTRATIVO DE REMUNERAÇÃO DE PESSOAL</t>
  </si>
  <si>
    <t>Órgão</t>
  </si>
  <si>
    <t>Nome</t>
  </si>
  <si>
    <t>Vínculo</t>
  </si>
  <si>
    <t>Cargo/Função</t>
  </si>
  <si>
    <t>Remuneração Base</t>
  </si>
  <si>
    <t>Retroativos</t>
  </si>
  <si>
    <t>Férias</t>
  </si>
  <si>
    <t>Aux Aliment       Aux Transp</t>
  </si>
  <si>
    <t>Imposto de Renda Previdência</t>
  </si>
  <si>
    <t>Outros Descontos</t>
  </si>
  <si>
    <t>Valor Líquido</t>
  </si>
  <si>
    <t>IMETROPARÁ</t>
  </si>
  <si>
    <t>AFONSO CARMONA LEITE</t>
  </si>
  <si>
    <t>Com Vínculo</t>
  </si>
  <si>
    <t>MOTORISTA</t>
  </si>
  <si>
    <t>ALEXANDRE SOUSA COSTA</t>
  </si>
  <si>
    <t>Sem Vículo</t>
  </si>
  <si>
    <t>METROLOGISTA</t>
  </si>
  <si>
    <t>ESTAGIÁRIO - 30HS</t>
  </si>
  <si>
    <t>ALICIO BRITO DIAS FILHO</t>
  </si>
  <si>
    <t>ANA CLÁUDIA LOBO CORREA</t>
  </si>
  <si>
    <t>ASSISTENTE ADMINISTRATIVO</t>
  </si>
  <si>
    <t>ANA CLÁUDIA PENA MOREIRA</t>
  </si>
  <si>
    <t>GERENTE DE PESSOAL</t>
  </si>
  <si>
    <t>ANA CRISTINA DOS SANTOS PINHEIRO NUNES</t>
  </si>
  <si>
    <t>CONTADORA</t>
  </si>
  <si>
    <t>ANA LUIZA NASSER QUEIROZ NUNES DA SILVA</t>
  </si>
  <si>
    <t>PROCURADORA AUTÁRQUICA</t>
  </si>
  <si>
    <t>ANDERSON CLEYTON BARBOSA</t>
  </si>
  <si>
    <t>ANTONIO JARBAS SA FIGUEIREDO</t>
  </si>
  <si>
    <t>AUGUSTO CÉZAR DA SILVA</t>
  </si>
  <si>
    <t>AUXILIAR DE METROLOGIA</t>
  </si>
  <si>
    <t>AUGUSTO SERGIO MOREIRA DA COSTA</t>
  </si>
  <si>
    <t>INSPETOR DE CARGA</t>
  </si>
  <si>
    <t>CANUTO CORREA MARQUES</t>
  </si>
  <si>
    <t>CARLA CRISTINA PANGRACIO</t>
  </si>
  <si>
    <t>CARLOS LACERDA PANTOJA WERNECK</t>
  </si>
  <si>
    <t>CARLOS MIGUEL VIEIRA</t>
  </si>
  <si>
    <t>AGENTE DE MECANICA</t>
  </si>
  <si>
    <t>CHRISTIAN ROGERIO M. TEIXEIRA</t>
  </si>
  <si>
    <t xml:space="preserve">GERENTE </t>
  </si>
  <si>
    <t>CICERO ALVES DE SOUZA</t>
  </si>
  <si>
    <t>PRESIDENTE</t>
  </si>
  <si>
    <t>DAGOBERTO JORGE DA COSTA</t>
  </si>
  <si>
    <t>DENILSON GRANGEIRO RODRIGUES</t>
  </si>
  <si>
    <t>EDILMA LEA AMAZONAS DE SOUZA</t>
  </si>
  <si>
    <t>EDILSON AMORAS CHAVES JUNIOR</t>
  </si>
  <si>
    <t>EMERSON FABIO LEITE DA SILVA</t>
  </si>
  <si>
    <t>ASSESSORA</t>
  </si>
  <si>
    <t>HERLY MOREIRA DA COSTA</t>
  </si>
  <si>
    <t>ISRAEL BUNA LIMA SANTOS</t>
  </si>
  <si>
    <t>JACQUELINE AGNES DA SILVEIRA SANTOS</t>
  </si>
  <si>
    <t>TÉCNICO EM ADMINISTRAÇÃO E FINANÇAS</t>
  </si>
  <si>
    <t>JAYME CELSON BENTES CANTO</t>
  </si>
  <si>
    <t>JERDERSON MOREIRA DE SENA</t>
  </si>
  <si>
    <t>AUXILIAR OPERACIONAL</t>
  </si>
  <si>
    <t>JOAO BENTES FARIAS</t>
  </si>
  <si>
    <t>JOÃO VICTOR DA SILVA SOUSA</t>
  </si>
  <si>
    <t>SECRETÁRIO DE GABINETE</t>
  </si>
  <si>
    <t>JOÃO VICTOR FEIO MELO</t>
  </si>
  <si>
    <t>JORGE ALAN FERREIRA DA SILVA</t>
  </si>
  <si>
    <t>JORGE LUIZ ALVES DE ALBUQUERQUE</t>
  </si>
  <si>
    <t>JOSE JORGE BENDELAK MATOS</t>
  </si>
  <si>
    <t>JOSE MARIANO SILVA LISBOA</t>
  </si>
  <si>
    <t>JOSE ROBERTO ALVES GOMES</t>
  </si>
  <si>
    <t>JOSUE MARTINS DA COSTA</t>
  </si>
  <si>
    <t>JULIENA CONCEICAO DE SOUZA SILVA</t>
  </si>
  <si>
    <t>LARISSA CARVALHO FERREIRA</t>
  </si>
  <si>
    <t xml:space="preserve">CHEFE DE GABINETE </t>
  </si>
  <si>
    <t>SECRETÁRIO DE DIRETORIA</t>
  </si>
  <si>
    <t>LUCAS HENRIQUES UCHOA AMORIM</t>
  </si>
  <si>
    <t>ASSESSOR</t>
  </si>
  <si>
    <t>LUDILCIO SERRÃO DA SILVA</t>
  </si>
  <si>
    <t>LUIZ PAULO PEREIRA MONTEIRO</t>
  </si>
  <si>
    <t>MANOELA MORGADO MARTINS</t>
  </si>
  <si>
    <t>MELISSA RAMOS FONSECA</t>
  </si>
  <si>
    <t>PAULA DANIELLE LEÃO DE SOUSA</t>
  </si>
  <si>
    <t>PAULO RAIMUNDO ROCHA MIRANDA</t>
  </si>
  <si>
    <t>PEDRO ALEXANDRE BATISTA DE LIMA</t>
  </si>
  <si>
    <t>PEDRO PRESTES DE BRITO JUNIOR</t>
  </si>
  <si>
    <t>PAULO HENRIQUE MORAES DA COSTA</t>
  </si>
  <si>
    <t>RAIMUNDO AZEVEDO CORREA</t>
  </si>
  <si>
    <t>RAIMUNDO BARBOSA ESTEVÃO</t>
  </si>
  <si>
    <t>ROBERTA MORAES GOMES WANDERLEY</t>
  </si>
  <si>
    <t>ROSANA DA SILVA ROCHA</t>
  </si>
  <si>
    <t>ROSANGELA MAGNO SILVA</t>
  </si>
  <si>
    <t>SAMUEL JORDY CARVALHO DE CASTRO</t>
  </si>
  <si>
    <t>SAULO EMILIO MARTINS FIGUEIREDO</t>
  </si>
  <si>
    <t>SEVERIANO CARLOS LOUZEIRO</t>
  </si>
  <si>
    <t>THAÍS SILVA LIMA</t>
  </si>
  <si>
    <t>THIAGO MEDEIROS DA SILVA</t>
  </si>
  <si>
    <t>VITÓRIA RAISSA DA SILVA SOUSA</t>
  </si>
  <si>
    <t>WALDIMIR CONDE DUARTE JUNIOR</t>
  </si>
  <si>
    <t>WÂNIA CRISTINA DE AZEVEDO OLIVEIRA COSTA</t>
  </si>
  <si>
    <t>ASSISTENTE SOCIAL</t>
  </si>
  <si>
    <t>EVELYN CANELAS DE SOUZA</t>
  </si>
  <si>
    <t>GERENTE DE SERVIÇOS GERAIS</t>
  </si>
  <si>
    <t>GERENTE DE ORÇAMENTO</t>
  </si>
  <si>
    <t>GERENTE DA AGÊNCIA DE SANTARÉM</t>
  </si>
  <si>
    <t>GERENTE DO NÚCLEO DE TEC. DA INFORMAÇÃO</t>
  </si>
  <si>
    <t>GERENTE DE FISCALIZAÇÃO DE INSTRUMENTOS</t>
  </si>
  <si>
    <t>DIRETOR TÉCNICO</t>
  </si>
  <si>
    <t>GERENTE DE CONTROLE TÉCNICO E ESTATÍSTICO</t>
  </si>
  <si>
    <t>GERENTE DE CONTROLE INTERNO</t>
  </si>
  <si>
    <t>ANNA JULIA ARAUJO DOS REIS</t>
  </si>
  <si>
    <t>LARISSA MARIA DOS SANTOS WERNECK</t>
  </si>
  <si>
    <t>ANDERSON DOS SANTOS LIMA</t>
  </si>
  <si>
    <t>HALLAN RODRIGUES GOMES</t>
  </si>
  <si>
    <t>MARIA CLARA LEÃO GALVÃO</t>
  </si>
  <si>
    <t>JOSIANE DE PAULA PEREIRA</t>
  </si>
  <si>
    <t>Sem Vínculo</t>
  </si>
  <si>
    <t>LEONARDO DE SOUZA CARDOSO</t>
  </si>
  <si>
    <t>AMANDA NATHALIA VICOSA DE SOUZA</t>
  </si>
  <si>
    <t>DANIEL FREITAS NASCIMENTO</t>
  </si>
  <si>
    <t>MAYRA SUNAMITA PARDAUIL S. F. DE FREITAS</t>
  </si>
  <si>
    <t>GERENTE DE FINANÇAS</t>
  </si>
  <si>
    <t>ODAIR DANIEL DE FARIAS OSORIO</t>
  </si>
  <si>
    <t>RAFAELA BARATA CHAVES</t>
  </si>
  <si>
    <t>RAYSA MARCELLA SANTOS DA SILVA</t>
  </si>
  <si>
    <t>RUBENS MAGNO CAMPELO CUNHA</t>
  </si>
  <si>
    <t>TAMIRES LUANA MAGNO ARAUJO</t>
  </si>
  <si>
    <t>VALBER LUIZ BARBOSA DUARTE</t>
  </si>
  <si>
    <t>DIRETOR DE ADMINISTRAÇÃO E FINANÇAS</t>
  </si>
  <si>
    <t>EDUARDO MENDONÇA DA SILVA</t>
  </si>
  <si>
    <t>CHEFE DA PROCURADORIA JURÍDICA</t>
  </si>
  <si>
    <t>KAYLA SALDANHA PEIXOTO</t>
  </si>
  <si>
    <t>PEDRO HENRIQUE SOUSA DUARTE</t>
  </si>
  <si>
    <t>fonte: Sci - sistemas contábeis. Competência 09/2021</t>
  </si>
  <si>
    <t>GISELDA NOGUEIRA RODRIGUES</t>
  </si>
  <si>
    <t>IZABELA BUNA LIMA SANTOS</t>
  </si>
  <si>
    <t>WILKENSON DAVID S. GUALBERTO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</si>
</sst>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 applyProtection="1">
      <alignment vertical="center"/>
      <protection locked="0"/>
    </xf>
    <xf numFmtId="43" fontId="1" fillId="3" borderId="2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3" fontId="1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1" fillId="4" borderId="2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vertical="center"/>
    </xf>
    <xf numFmtId="43" fontId="4" fillId="3" borderId="2" xfId="0" applyNumberFormat="1" applyFont="1" applyFill="1" applyBorder="1" applyAlignment="1">
      <alignment vertical="center"/>
    </xf>
    <xf numFmtId="43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/>
    <xf numFmtId="43" fontId="1" fillId="0" borderId="3" xfId="0" applyNumberFormat="1" applyFont="1" applyFill="1" applyBorder="1" applyAlignment="1">
      <alignment vertical="center"/>
    </xf>
    <xf numFmtId="43" fontId="2" fillId="3" borderId="2" xfId="0" applyNumberFormat="1" applyFont="1" applyFill="1" applyBorder="1" applyAlignment="1" applyProtection="1">
      <alignment vertical="center"/>
      <protection locked="0"/>
    </xf>
    <xf numFmtId="43" fontId="2" fillId="3" borderId="2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43" fontId="1" fillId="4" borderId="2" xfId="0" applyNumberFormat="1" applyFont="1" applyFill="1" applyBorder="1" applyAlignment="1" applyProtection="1">
      <alignment vertical="center"/>
      <protection locked="0"/>
    </xf>
    <xf numFmtId="43" fontId="2" fillId="4" borderId="2" xfId="0" applyNumberFormat="1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>
      <alignment vertical="center"/>
    </xf>
    <xf numFmtId="43" fontId="2" fillId="4" borderId="2" xfId="0" applyNumberFormat="1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4" borderId="2" xfId="0" applyNumberFormat="1" applyFont="1" applyFill="1" applyBorder="1" applyAlignment="1">
      <alignment vertical="center"/>
    </xf>
    <xf numFmtId="43" fontId="4" fillId="4" borderId="2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/>
    <xf numFmtId="43" fontId="1" fillId="0" borderId="2" xfId="0" applyNumberFormat="1" applyFont="1" applyBorder="1" applyAlignment="1" applyProtection="1">
      <alignment vertical="center"/>
      <protection locked="0"/>
    </xf>
    <xf numFmtId="43" fontId="1" fillId="0" borderId="2" xfId="0" applyNumberFormat="1" applyFont="1" applyFill="1" applyBorder="1" applyAlignment="1">
      <alignment vertical="center"/>
    </xf>
    <xf numFmtId="43" fontId="1" fillId="5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'SETEMBRO-2021'!$E$5:$E$6</c:f>
              <c:strCache>
                <c:ptCount val="1"/>
                <c:pt idx="0">
                  <c:v>fonte: Sci - sistemas contábeis. Competência 09/2021 Remuneração Base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'SETEMBRO-2021'!$E$7:$E$89</c:f>
              <c:numCache>
                <c:formatCode>_-* #,##0.00_-;\-* #,##0.00_-;_-* "-"??_-;_-@_-</c:formatCode>
                <c:ptCount val="83"/>
                <c:pt idx="0">
                  <c:v>1824.8</c:v>
                </c:pt>
                <c:pt idx="1">
                  <c:v>2330.33</c:v>
                </c:pt>
                <c:pt idx="2">
                  <c:v>671.56</c:v>
                </c:pt>
                <c:pt idx="3">
                  <c:v>671.56</c:v>
                </c:pt>
                <c:pt idx="4">
                  <c:v>2330.33</c:v>
                </c:pt>
                <c:pt idx="5">
                  <c:v>1416.8</c:v>
                </c:pt>
                <c:pt idx="6">
                  <c:v>2252.52</c:v>
                </c:pt>
                <c:pt idx="7">
                  <c:v>7294.05</c:v>
                </c:pt>
                <c:pt idx="8">
                  <c:v>14731.57</c:v>
                </c:pt>
                <c:pt idx="9">
                  <c:v>671.56</c:v>
                </c:pt>
                <c:pt idx="10">
                  <c:v>1468.07</c:v>
                </c:pt>
                <c:pt idx="11">
                  <c:v>2091.36</c:v>
                </c:pt>
                <c:pt idx="12">
                  <c:v>2402.27</c:v>
                </c:pt>
                <c:pt idx="13">
                  <c:v>4461.7299999999996</c:v>
                </c:pt>
                <c:pt idx="14">
                  <c:v>2155.6</c:v>
                </c:pt>
                <c:pt idx="15">
                  <c:v>2145.2600000000002</c:v>
                </c:pt>
                <c:pt idx="16">
                  <c:v>1995.9</c:v>
                </c:pt>
                <c:pt idx="17">
                  <c:v>2330.33</c:v>
                </c:pt>
                <c:pt idx="18">
                  <c:v>2145.2600000000002</c:v>
                </c:pt>
                <c:pt idx="19">
                  <c:v>2091.36</c:v>
                </c:pt>
                <c:pt idx="20">
                  <c:v>2155.6</c:v>
                </c:pt>
                <c:pt idx="21">
                  <c:v>2145.2600000000002</c:v>
                </c:pt>
                <c:pt idx="22">
                  <c:v>0</c:v>
                </c:pt>
                <c:pt idx="23">
                  <c:v>9132.1299999999992</c:v>
                </c:pt>
                <c:pt idx="24">
                  <c:v>3786.16</c:v>
                </c:pt>
                <c:pt idx="25">
                  <c:v>3677.58</c:v>
                </c:pt>
                <c:pt idx="26">
                  <c:v>3451.1</c:v>
                </c:pt>
                <c:pt idx="27">
                  <c:v>671.56</c:v>
                </c:pt>
                <c:pt idx="28">
                  <c:v>671.56</c:v>
                </c:pt>
                <c:pt idx="29">
                  <c:v>671.56</c:v>
                </c:pt>
                <c:pt idx="30">
                  <c:v>2155.6</c:v>
                </c:pt>
                <c:pt idx="31">
                  <c:v>671.56</c:v>
                </c:pt>
                <c:pt idx="32">
                  <c:v>671.56</c:v>
                </c:pt>
                <c:pt idx="33">
                  <c:v>3933.11</c:v>
                </c:pt>
                <c:pt idx="34">
                  <c:v>4903.45</c:v>
                </c:pt>
                <c:pt idx="35">
                  <c:v>1406.47</c:v>
                </c:pt>
                <c:pt idx="36">
                  <c:v>2402.27</c:v>
                </c:pt>
                <c:pt idx="37">
                  <c:v>1103.27</c:v>
                </c:pt>
                <c:pt idx="38">
                  <c:v>671.56</c:v>
                </c:pt>
                <c:pt idx="39">
                  <c:v>2027.13</c:v>
                </c:pt>
                <c:pt idx="40">
                  <c:v>2402.27</c:v>
                </c:pt>
                <c:pt idx="41">
                  <c:v>1416.8</c:v>
                </c:pt>
                <c:pt idx="42">
                  <c:v>2330.33</c:v>
                </c:pt>
                <c:pt idx="43">
                  <c:v>1726.7</c:v>
                </c:pt>
                <c:pt idx="44">
                  <c:v>671.56</c:v>
                </c:pt>
                <c:pt idx="45">
                  <c:v>2402.27</c:v>
                </c:pt>
                <c:pt idx="46">
                  <c:v>1468.07</c:v>
                </c:pt>
                <c:pt idx="47">
                  <c:v>671.56</c:v>
                </c:pt>
                <c:pt idx="48">
                  <c:v>671.56</c:v>
                </c:pt>
                <c:pt idx="49">
                  <c:v>671.56</c:v>
                </c:pt>
                <c:pt idx="50">
                  <c:v>2145.2600000000002</c:v>
                </c:pt>
                <c:pt idx="51">
                  <c:v>2145.2600000000002</c:v>
                </c:pt>
                <c:pt idx="52">
                  <c:v>2145.2600000000002</c:v>
                </c:pt>
                <c:pt idx="53">
                  <c:v>1582.81</c:v>
                </c:pt>
                <c:pt idx="54">
                  <c:v>15401.19</c:v>
                </c:pt>
                <c:pt idx="55">
                  <c:v>671.56</c:v>
                </c:pt>
                <c:pt idx="56">
                  <c:v>2145.2600000000002</c:v>
                </c:pt>
                <c:pt idx="57">
                  <c:v>1468.07</c:v>
                </c:pt>
                <c:pt idx="58">
                  <c:v>2145.2600000000002</c:v>
                </c:pt>
                <c:pt idx="59">
                  <c:v>671.56</c:v>
                </c:pt>
                <c:pt idx="60">
                  <c:v>2091.36</c:v>
                </c:pt>
                <c:pt idx="61">
                  <c:v>2402.27</c:v>
                </c:pt>
                <c:pt idx="62">
                  <c:v>671.56</c:v>
                </c:pt>
                <c:pt idx="63">
                  <c:v>1582.81</c:v>
                </c:pt>
                <c:pt idx="64">
                  <c:v>671.56</c:v>
                </c:pt>
                <c:pt idx="65">
                  <c:v>17219.13</c:v>
                </c:pt>
                <c:pt idx="66">
                  <c:v>2027.13</c:v>
                </c:pt>
                <c:pt idx="67">
                  <c:v>2330.33</c:v>
                </c:pt>
                <c:pt idx="68">
                  <c:v>3677.58</c:v>
                </c:pt>
                <c:pt idx="69">
                  <c:v>3461.14</c:v>
                </c:pt>
                <c:pt idx="70">
                  <c:v>1416.8</c:v>
                </c:pt>
                <c:pt idx="71">
                  <c:v>1468.07</c:v>
                </c:pt>
                <c:pt idx="72">
                  <c:v>2145.2600000000002</c:v>
                </c:pt>
                <c:pt idx="73">
                  <c:v>671.56</c:v>
                </c:pt>
                <c:pt idx="74">
                  <c:v>1355.2</c:v>
                </c:pt>
                <c:pt idx="75">
                  <c:v>1355.2</c:v>
                </c:pt>
                <c:pt idx="76">
                  <c:v>671.56</c:v>
                </c:pt>
                <c:pt idx="77">
                  <c:v>671.56</c:v>
                </c:pt>
                <c:pt idx="78">
                  <c:v>671.56</c:v>
                </c:pt>
                <c:pt idx="79">
                  <c:v>4903.45</c:v>
                </c:pt>
                <c:pt idx="80">
                  <c:v>1100</c:v>
                </c:pt>
                <c:pt idx="81">
                  <c:v>1654.76</c:v>
                </c:pt>
                <c:pt idx="82">
                  <c:v>3230.78</c:v>
                </c:pt>
              </c:numCache>
            </c:numRef>
          </c:val>
        </c:ser>
        <c:ser>
          <c:idx val="1"/>
          <c:order val="1"/>
          <c:tx>
            <c:strRef>
              <c:f>'SETEMBRO-2021'!$F$5:$F$6</c:f>
              <c:strCache>
                <c:ptCount val="1"/>
                <c:pt idx="0">
                  <c:v>fonte: Sci - sistemas contábeis. Competência 09/2021 Retroativos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'SETEMBRO-2021'!$F$7:$F$89</c:f>
              <c:numCache>
                <c:formatCode>_-* #,##0.00_-;\-* #,##0.00_-;_-* "-"??_-;_-@_-</c:formatCode>
                <c:ptCount val="8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3670.78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54.55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42.91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'SETEMBRO-2021'!$G$5:$G$6</c:f>
              <c:strCache>
                <c:ptCount val="1"/>
                <c:pt idx="0">
                  <c:v>fonte: Sci - sistemas contábeis. Competência 09/2021 Férias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'SETEMBRO-2021'!$G$7:$G$89</c:f>
              <c:numCache>
                <c:formatCode>_-* #,##0.00_-;\-* #,##0.00_-;_-* "-"??_-;_-@_-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743.44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642.38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'SETEMBRO-2021'!$H$5:$H$6</c:f>
              <c:strCache>
                <c:ptCount val="1"/>
                <c:pt idx="0">
                  <c:v>fonte: Sci - sistemas contábeis. Competência 09/2021 Aux Aliment       Aux Transp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'SETEMBRO-2021'!$H$7:$H$89</c:f>
              <c:numCache>
                <c:formatCode>_-* #,##0.00_-;\-* #,##0.00_-;_-* "-"??_-;_-@_-</c:formatCode>
                <c:ptCount val="83"/>
                <c:pt idx="0">
                  <c:v>744</c:v>
                </c:pt>
                <c:pt idx="1">
                  <c:v>600</c:v>
                </c:pt>
                <c:pt idx="2">
                  <c:v>72</c:v>
                </c:pt>
                <c:pt idx="3">
                  <c:v>72</c:v>
                </c:pt>
                <c:pt idx="4">
                  <c:v>744</c:v>
                </c:pt>
                <c:pt idx="5">
                  <c:v>744</c:v>
                </c:pt>
                <c:pt idx="6">
                  <c:v>744</c:v>
                </c:pt>
                <c:pt idx="7">
                  <c:v>600</c:v>
                </c:pt>
                <c:pt idx="8">
                  <c:v>1276.42</c:v>
                </c:pt>
                <c:pt idx="9">
                  <c:v>72</c:v>
                </c:pt>
                <c:pt idx="10">
                  <c:v>686.4</c:v>
                </c:pt>
                <c:pt idx="11">
                  <c:v>600</c:v>
                </c:pt>
                <c:pt idx="12">
                  <c:v>600</c:v>
                </c:pt>
                <c:pt idx="13">
                  <c:v>888</c:v>
                </c:pt>
                <c:pt idx="14">
                  <c:v>600</c:v>
                </c:pt>
                <c:pt idx="15">
                  <c:v>888</c:v>
                </c:pt>
                <c:pt idx="16">
                  <c:v>888</c:v>
                </c:pt>
                <c:pt idx="17">
                  <c:v>600</c:v>
                </c:pt>
                <c:pt idx="18">
                  <c:v>686.4</c:v>
                </c:pt>
                <c:pt idx="19">
                  <c:v>600</c:v>
                </c:pt>
                <c:pt idx="20">
                  <c:v>672</c:v>
                </c:pt>
                <c:pt idx="21">
                  <c:v>600</c:v>
                </c:pt>
                <c:pt idx="22">
                  <c:v>572.73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72</c:v>
                </c:pt>
                <c:pt idx="28">
                  <c:v>144</c:v>
                </c:pt>
                <c:pt idx="29">
                  <c:v>72</c:v>
                </c:pt>
                <c:pt idx="30">
                  <c:v>672</c:v>
                </c:pt>
                <c:pt idx="31">
                  <c:v>72</c:v>
                </c:pt>
                <c:pt idx="32">
                  <c:v>144</c:v>
                </c:pt>
                <c:pt idx="33">
                  <c:v>744</c:v>
                </c:pt>
                <c:pt idx="34">
                  <c:v>600</c:v>
                </c:pt>
                <c:pt idx="35">
                  <c:v>744</c:v>
                </c:pt>
                <c:pt idx="36">
                  <c:v>600</c:v>
                </c:pt>
                <c:pt idx="37">
                  <c:v>744</c:v>
                </c:pt>
                <c:pt idx="38">
                  <c:v>72</c:v>
                </c:pt>
                <c:pt idx="39">
                  <c:v>600</c:v>
                </c:pt>
                <c:pt idx="40">
                  <c:v>600</c:v>
                </c:pt>
                <c:pt idx="41">
                  <c:v>888</c:v>
                </c:pt>
                <c:pt idx="43">
                  <c:v>888</c:v>
                </c:pt>
                <c:pt idx="44">
                  <c:v>79.2</c:v>
                </c:pt>
                <c:pt idx="45">
                  <c:v>744</c:v>
                </c:pt>
                <c:pt idx="46">
                  <c:v>840</c:v>
                </c:pt>
                <c:pt idx="47">
                  <c:v>46.8</c:v>
                </c:pt>
                <c:pt idx="48">
                  <c:v>144</c:v>
                </c:pt>
                <c:pt idx="49">
                  <c:v>72</c:v>
                </c:pt>
                <c:pt idx="50">
                  <c:v>744</c:v>
                </c:pt>
                <c:pt idx="51">
                  <c:v>744</c:v>
                </c:pt>
                <c:pt idx="52">
                  <c:v>600</c:v>
                </c:pt>
                <c:pt idx="53">
                  <c:v>643.20000000000005</c:v>
                </c:pt>
                <c:pt idx="54">
                  <c:v>600</c:v>
                </c:pt>
                <c:pt idx="55">
                  <c:v>72</c:v>
                </c:pt>
                <c:pt idx="56">
                  <c:v>888</c:v>
                </c:pt>
                <c:pt idx="57">
                  <c:v>744</c:v>
                </c:pt>
                <c:pt idx="58">
                  <c:v>744</c:v>
                </c:pt>
                <c:pt idx="59">
                  <c:v>61.2</c:v>
                </c:pt>
                <c:pt idx="60">
                  <c:v>600</c:v>
                </c:pt>
                <c:pt idx="61">
                  <c:v>650.4</c:v>
                </c:pt>
                <c:pt idx="62">
                  <c:v>72</c:v>
                </c:pt>
                <c:pt idx="63">
                  <c:v>679.2</c:v>
                </c:pt>
                <c:pt idx="64">
                  <c:v>72</c:v>
                </c:pt>
                <c:pt idx="65">
                  <c:v>600</c:v>
                </c:pt>
                <c:pt idx="66">
                  <c:v>600</c:v>
                </c:pt>
                <c:pt idx="67">
                  <c:v>600</c:v>
                </c:pt>
                <c:pt idx="68">
                  <c:v>744</c:v>
                </c:pt>
                <c:pt idx="69">
                  <c:v>744</c:v>
                </c:pt>
                <c:pt idx="70">
                  <c:v>744</c:v>
                </c:pt>
                <c:pt idx="71">
                  <c:v>744</c:v>
                </c:pt>
                <c:pt idx="72">
                  <c:v>888</c:v>
                </c:pt>
                <c:pt idx="73">
                  <c:v>108</c:v>
                </c:pt>
                <c:pt idx="74">
                  <c:v>744</c:v>
                </c:pt>
                <c:pt idx="75">
                  <c:v>816</c:v>
                </c:pt>
                <c:pt idx="76">
                  <c:v>72</c:v>
                </c:pt>
                <c:pt idx="77">
                  <c:v>144</c:v>
                </c:pt>
                <c:pt idx="78">
                  <c:v>72</c:v>
                </c:pt>
                <c:pt idx="79">
                  <c:v>600</c:v>
                </c:pt>
                <c:pt idx="80">
                  <c:v>744</c:v>
                </c:pt>
                <c:pt idx="81">
                  <c:v>744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'SETEMBRO-2021'!$I$5:$I$6</c:f>
              <c:strCache>
                <c:ptCount val="1"/>
                <c:pt idx="0">
                  <c:v>fonte: Sci - sistemas contábeis. Competência 09/2021 Imposto de Renda Previdência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'SETEMBRO-2021'!$I$7:$I$89</c:f>
              <c:numCache>
                <c:formatCode>_-* #,##0.00_-;\-* #,##0.00_-;_-* "-"??_-;_-@_-</c:formatCode>
                <c:ptCount val="83"/>
                <c:pt idx="0">
                  <c:v>241.47</c:v>
                </c:pt>
                <c:pt idx="1">
                  <c:v>195.63</c:v>
                </c:pt>
                <c:pt idx="2">
                  <c:v>0</c:v>
                </c:pt>
                <c:pt idx="3">
                  <c:v>0</c:v>
                </c:pt>
                <c:pt idx="4">
                  <c:v>185.03</c:v>
                </c:pt>
                <c:pt idx="5">
                  <c:v>198.35</c:v>
                </c:pt>
                <c:pt idx="6">
                  <c:v>187.69</c:v>
                </c:pt>
                <c:pt idx="7">
                  <c:v>1681.68</c:v>
                </c:pt>
                <c:pt idx="8">
                  <c:v>4624.9399999999996</c:v>
                </c:pt>
                <c:pt idx="9">
                  <c:v>0</c:v>
                </c:pt>
                <c:pt idx="10">
                  <c:v>198.35</c:v>
                </c:pt>
                <c:pt idx="11">
                  <c:v>162.72</c:v>
                </c:pt>
                <c:pt idx="12">
                  <c:v>194.79</c:v>
                </c:pt>
                <c:pt idx="13">
                  <c:v>703.25</c:v>
                </c:pt>
                <c:pt idx="14">
                  <c:v>168.5</c:v>
                </c:pt>
                <c:pt idx="15">
                  <c:v>181.42</c:v>
                </c:pt>
                <c:pt idx="16">
                  <c:v>189.73</c:v>
                </c:pt>
                <c:pt idx="17">
                  <c:v>319.69</c:v>
                </c:pt>
                <c:pt idx="18">
                  <c:v>176.57</c:v>
                </c:pt>
                <c:pt idx="19">
                  <c:v>162.72</c:v>
                </c:pt>
                <c:pt idx="20">
                  <c:v>168.5</c:v>
                </c:pt>
                <c:pt idx="21">
                  <c:v>181.42</c:v>
                </c:pt>
                <c:pt idx="22">
                  <c:v>125.08</c:v>
                </c:pt>
                <c:pt idx="23">
                  <c:v>2159.65</c:v>
                </c:pt>
                <c:pt idx="24">
                  <c:v>431.01</c:v>
                </c:pt>
                <c:pt idx="25">
                  <c:v>451.18</c:v>
                </c:pt>
                <c:pt idx="26">
                  <c:v>369.31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168.5</c:v>
                </c:pt>
                <c:pt idx="31">
                  <c:v>0</c:v>
                </c:pt>
                <c:pt idx="32">
                  <c:v>0</c:v>
                </c:pt>
                <c:pt idx="33">
                  <c:v>703.21</c:v>
                </c:pt>
                <c:pt idx="34">
                  <c:v>841.25</c:v>
                </c:pt>
                <c:pt idx="35">
                  <c:v>189.73</c:v>
                </c:pt>
                <c:pt idx="36">
                  <c:v>194.79</c:v>
                </c:pt>
                <c:pt idx="37">
                  <c:v>82.79</c:v>
                </c:pt>
                <c:pt idx="38">
                  <c:v>0</c:v>
                </c:pt>
                <c:pt idx="39">
                  <c:v>258.70999999999998</c:v>
                </c:pt>
                <c:pt idx="40">
                  <c:v>194.79</c:v>
                </c:pt>
                <c:pt idx="41">
                  <c:v>198.35</c:v>
                </c:pt>
                <c:pt idx="42">
                  <c:v>195.63</c:v>
                </c:pt>
                <c:pt idx="43">
                  <c:v>241.74</c:v>
                </c:pt>
                <c:pt idx="44">
                  <c:v>0</c:v>
                </c:pt>
                <c:pt idx="45">
                  <c:v>194.79</c:v>
                </c:pt>
                <c:pt idx="46">
                  <c:v>198.35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176.57</c:v>
                </c:pt>
                <c:pt idx="51">
                  <c:v>181.42</c:v>
                </c:pt>
                <c:pt idx="52">
                  <c:v>181.42</c:v>
                </c:pt>
                <c:pt idx="53">
                  <c:v>221.59</c:v>
                </c:pt>
                <c:pt idx="54">
                  <c:v>4929.1899999999996</c:v>
                </c:pt>
                <c:pt idx="55">
                  <c:v>0</c:v>
                </c:pt>
                <c:pt idx="56">
                  <c:v>176.57</c:v>
                </c:pt>
                <c:pt idx="57">
                  <c:v>198.35</c:v>
                </c:pt>
                <c:pt idx="58">
                  <c:v>181.42</c:v>
                </c:pt>
                <c:pt idx="59">
                  <c:v>0</c:v>
                </c:pt>
                <c:pt idx="60">
                  <c:v>162.72</c:v>
                </c:pt>
                <c:pt idx="61">
                  <c:v>209.01</c:v>
                </c:pt>
                <c:pt idx="62">
                  <c:v>0</c:v>
                </c:pt>
                <c:pt idx="63">
                  <c:v>221.59</c:v>
                </c:pt>
                <c:pt idx="64">
                  <c:v>0</c:v>
                </c:pt>
                <c:pt idx="65">
                  <c:v>4411.08</c:v>
                </c:pt>
                <c:pt idx="66">
                  <c:v>156.94</c:v>
                </c:pt>
                <c:pt idx="67">
                  <c:v>185.03</c:v>
                </c:pt>
                <c:pt idx="68">
                  <c:v>508.06</c:v>
                </c:pt>
                <c:pt idx="69">
                  <c:v>550.78</c:v>
                </c:pt>
                <c:pt idx="70">
                  <c:v>198.35</c:v>
                </c:pt>
                <c:pt idx="71">
                  <c:v>198.35</c:v>
                </c:pt>
                <c:pt idx="72">
                  <c:v>176.57</c:v>
                </c:pt>
                <c:pt idx="73">
                  <c:v>0</c:v>
                </c:pt>
                <c:pt idx="74">
                  <c:v>189.73</c:v>
                </c:pt>
                <c:pt idx="75">
                  <c:v>189.73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841.25</c:v>
                </c:pt>
                <c:pt idx="80">
                  <c:v>82.5</c:v>
                </c:pt>
                <c:pt idx="81">
                  <c:v>231.67</c:v>
                </c:pt>
                <c:pt idx="82">
                  <c:v>503.68</c:v>
                </c:pt>
              </c:numCache>
            </c:numRef>
          </c:val>
        </c:ser>
        <c:ser>
          <c:idx val="5"/>
          <c:order val="5"/>
          <c:tx>
            <c:strRef>
              <c:f>'SETEMBRO-2021'!$J$5:$J$6</c:f>
              <c:strCache>
                <c:ptCount val="1"/>
                <c:pt idx="0">
                  <c:v>fonte: Sci - sistemas contábeis. Competência 09/2021 Outros Descontos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'SETEMBRO-2021'!$J$7:$J$89</c:f>
              <c:numCache>
                <c:formatCode>_-* #,##0.00_-;\-* #,##0.00_-;_-* "-"??_-;_-@_-</c:formatCode>
                <c:ptCount val="83"/>
                <c:pt idx="0">
                  <c:v>928.8</c:v>
                </c:pt>
                <c:pt idx="1">
                  <c:v>209.31</c:v>
                </c:pt>
                <c:pt idx="2">
                  <c:v>0</c:v>
                </c:pt>
                <c:pt idx="3">
                  <c:v>0</c:v>
                </c:pt>
                <c:pt idx="4">
                  <c:v>291.74</c:v>
                </c:pt>
                <c:pt idx="5">
                  <c:v>966.84</c:v>
                </c:pt>
                <c:pt idx="6">
                  <c:v>726.19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178.33</c:v>
                </c:pt>
                <c:pt idx="11">
                  <c:v>593.32000000000005</c:v>
                </c:pt>
                <c:pt idx="12">
                  <c:v>241.73</c:v>
                </c:pt>
                <c:pt idx="13">
                  <c:v>515.54999999999995</c:v>
                </c:pt>
                <c:pt idx="14">
                  <c:v>215.83</c:v>
                </c:pt>
                <c:pt idx="15">
                  <c:v>85.81</c:v>
                </c:pt>
                <c:pt idx="16">
                  <c:v>1507.72</c:v>
                </c:pt>
                <c:pt idx="17">
                  <c:v>242.76</c:v>
                </c:pt>
                <c:pt idx="18">
                  <c:v>276.74</c:v>
                </c:pt>
                <c:pt idx="19">
                  <c:v>0</c:v>
                </c:pt>
                <c:pt idx="20">
                  <c:v>228.68</c:v>
                </c:pt>
                <c:pt idx="21">
                  <c:v>0</c:v>
                </c:pt>
                <c:pt idx="22">
                  <c:v>78.66</c:v>
                </c:pt>
                <c:pt idx="23">
                  <c:v>0</c:v>
                </c:pt>
                <c:pt idx="24">
                  <c:v>753.72</c:v>
                </c:pt>
                <c:pt idx="26">
                  <c:v>362.37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12.85</c:v>
                </c:pt>
                <c:pt idx="31">
                  <c:v>0</c:v>
                </c:pt>
                <c:pt idx="32">
                  <c:v>0</c:v>
                </c:pt>
                <c:pt idx="33">
                  <c:v>1600.15</c:v>
                </c:pt>
                <c:pt idx="34">
                  <c:v>1230.22</c:v>
                </c:pt>
                <c:pt idx="35">
                  <c:v>584.59</c:v>
                </c:pt>
                <c:pt idx="36">
                  <c:v>964.35</c:v>
                </c:pt>
                <c:pt idx="37">
                  <c:v>245.04</c:v>
                </c:pt>
                <c:pt idx="38">
                  <c:v>0</c:v>
                </c:pt>
                <c:pt idx="39">
                  <c:v>202.35</c:v>
                </c:pt>
                <c:pt idx="40">
                  <c:v>782.85</c:v>
                </c:pt>
                <c:pt idx="41">
                  <c:v>49.28</c:v>
                </c:pt>
                <c:pt idx="42">
                  <c:v>8.85</c:v>
                </c:pt>
                <c:pt idx="43">
                  <c:v>245.5</c:v>
                </c:pt>
                <c:pt idx="44">
                  <c:v>0</c:v>
                </c:pt>
                <c:pt idx="45">
                  <c:v>308.14</c:v>
                </c:pt>
                <c:pt idx="46">
                  <c:v>304.3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85.81</c:v>
                </c:pt>
                <c:pt idx="51">
                  <c:v>85.81</c:v>
                </c:pt>
                <c:pt idx="52">
                  <c:v>225.25</c:v>
                </c:pt>
                <c:pt idx="53">
                  <c:v>656.16</c:v>
                </c:pt>
                <c:pt idx="54">
                  <c:v>75</c:v>
                </c:pt>
                <c:pt idx="55">
                  <c:v>0</c:v>
                </c:pt>
                <c:pt idx="56">
                  <c:v>311.06</c:v>
                </c:pt>
                <c:pt idx="57">
                  <c:v>528.94000000000005</c:v>
                </c:pt>
                <c:pt idx="58">
                  <c:v>721.38</c:v>
                </c:pt>
                <c:pt idx="59">
                  <c:v>0</c:v>
                </c:pt>
                <c:pt idx="60">
                  <c:v>0</c:v>
                </c:pt>
                <c:pt idx="61">
                  <c:v>908.66</c:v>
                </c:pt>
                <c:pt idx="62">
                  <c:v>0</c:v>
                </c:pt>
                <c:pt idx="63">
                  <c:v>595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278.79000000000002</c:v>
                </c:pt>
                <c:pt idx="68">
                  <c:v>147.1</c:v>
                </c:pt>
                <c:pt idx="69">
                  <c:v>69.92</c:v>
                </c:pt>
                <c:pt idx="70">
                  <c:v>254.71</c:v>
                </c:pt>
                <c:pt idx="71">
                  <c:v>907.99</c:v>
                </c:pt>
                <c:pt idx="72">
                  <c:v>85.81</c:v>
                </c:pt>
                <c:pt idx="73">
                  <c:v>0</c:v>
                </c:pt>
                <c:pt idx="74">
                  <c:v>171.25</c:v>
                </c:pt>
                <c:pt idx="75">
                  <c:v>36.96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44</c:v>
                </c:pt>
                <c:pt idx="81">
                  <c:v>819.86</c:v>
                </c:pt>
                <c:pt idx="82">
                  <c:v>826.98</c:v>
                </c:pt>
              </c:numCache>
            </c:numRef>
          </c:val>
        </c:ser>
        <c:ser>
          <c:idx val="6"/>
          <c:order val="6"/>
          <c:tx>
            <c:strRef>
              <c:f>'SETEMBRO-2021'!$K$5:$K$6</c:f>
              <c:strCache>
                <c:ptCount val="1"/>
                <c:pt idx="0">
                  <c:v>fonte: Sci - sistemas contábeis. Competência 09/2021 Valor Líquido</c:v>
                </c:pt>
              </c:strCache>
            </c:strRef>
          </c:tx>
          <c:cat>
            <c:multiLvlStrRef>
              <c:f>'SETEMBRO-2021'!$A$7:$D$89</c:f>
              <c:multiLvlStrCache>
                <c:ptCount val="83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GERENTE DA AGÊNCIA DE SANTARÉM</c:v>
                  </c:pt>
                  <c:pt idx="23">
                    <c:v>ASSISTENTE ADMINISTRATIVO</c:v>
                  </c:pt>
                  <c:pt idx="24">
                    <c:v>GERENTE DO NÚCLEO DE TEC. DA INFORMAÇÃO</c:v>
                  </c:pt>
                  <c:pt idx="25">
                    <c:v>CHEFE DA PROCURADORIA JURÍDICA</c:v>
                  </c:pt>
                  <c:pt idx="26">
                    <c:v>GERENTE DE FISCALIZAÇÃO DE INSTRUMENTOS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ESTAGIÁRIO - 30HS</c:v>
                  </c:pt>
                  <c:pt idx="30">
                    <c:v>METROLOGISTA</c:v>
                  </c:pt>
                  <c:pt idx="31">
                    <c:v>ESTAGIÁRIO - 30HS</c:v>
                  </c:pt>
                  <c:pt idx="32">
                    <c:v>ESTAGIÁRIO - 30HS</c:v>
                  </c:pt>
                  <c:pt idx="33">
                    <c:v>TÉCNICO EM ADMINISTRAÇÃO E FINANÇAS</c:v>
                  </c:pt>
                  <c:pt idx="34">
                    <c:v>DIRETOR TÉCNICO</c:v>
                  </c:pt>
                  <c:pt idx="35">
                    <c:v>AUXILIAR OPERACIONAL</c:v>
                  </c:pt>
                  <c:pt idx="36">
                    <c:v>METROLOGISTA</c:v>
                  </c:pt>
                  <c:pt idx="37">
                    <c:v>SECRETÁRIO DE GABINETE</c:v>
                  </c:pt>
                  <c:pt idx="38">
                    <c:v>ESTAGIÁRIO - 30HS</c:v>
                  </c:pt>
                  <c:pt idx="39">
                    <c:v>METROLOGISTA</c:v>
                  </c:pt>
                  <c:pt idx="40">
                    <c:v>METROLOGISTA</c:v>
                  </c:pt>
                  <c:pt idx="41">
                    <c:v>MOTORISTA</c:v>
                  </c:pt>
                  <c:pt idx="42">
                    <c:v>AUXILIAR DE METROLOGIA</c:v>
                  </c:pt>
                  <c:pt idx="43">
                    <c:v>AUXILIAR DE METROLOGIA</c:v>
                  </c:pt>
                  <c:pt idx="44">
                    <c:v>ESTAGIÁRIO - 30HS</c:v>
                  </c:pt>
                  <c:pt idx="45">
                    <c:v>AUXILIAR DE METROLOGIA</c:v>
                  </c:pt>
                  <c:pt idx="46">
                    <c:v>ASSISTENTE ADMINISTRATIVO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ESTAGIÁRIO - 30HS</c:v>
                  </c:pt>
                  <c:pt idx="50">
                    <c:v>ASSESSORA</c:v>
                  </c:pt>
                  <c:pt idx="51">
                    <c:v>ASSESSOR</c:v>
                  </c:pt>
                  <c:pt idx="52">
                    <c:v>GERENTE DE CONTROLE TÉCNICO E ESTATÍSTICO</c:v>
                  </c:pt>
                  <c:pt idx="53">
                    <c:v>METROLOGISTA</c:v>
                  </c:pt>
                  <c:pt idx="54">
                    <c:v>PROCURADORA AUTÁRQUICA</c:v>
                  </c:pt>
                  <c:pt idx="55">
                    <c:v>ESTAGIÁRIO - 30HS</c:v>
                  </c:pt>
                  <c:pt idx="56">
                    <c:v>GERENTE DE FINANÇAS</c:v>
                  </c:pt>
                  <c:pt idx="57">
                    <c:v>ASSISTENTE ADMINISTRATIVO</c:v>
                  </c:pt>
                  <c:pt idx="58">
                    <c:v>GERENTE DE ORÇAMENTO</c:v>
                  </c:pt>
                  <c:pt idx="59">
                    <c:v>ESTAGIÁRIO - 30HS</c:v>
                  </c:pt>
                  <c:pt idx="60">
                    <c:v>AUXILIAR DE METROLOGIA</c:v>
                  </c:pt>
                  <c:pt idx="61">
                    <c:v>METROLOGISTA</c:v>
                  </c:pt>
                  <c:pt idx="62">
                    <c:v>ESTAGIÁRIO - 30HS</c:v>
                  </c:pt>
                  <c:pt idx="63">
                    <c:v>METROLOGISTA</c:v>
                  </c:pt>
                  <c:pt idx="64">
                    <c:v>ESTAGIÁRIO - 30HS</c:v>
                  </c:pt>
                  <c:pt idx="65">
                    <c:v>PRESIDENTE</c:v>
                  </c:pt>
                  <c:pt idx="66">
                    <c:v>METROLOGISTA</c:v>
                  </c:pt>
                  <c:pt idx="67">
                    <c:v>METROLOGISTA</c:v>
                  </c:pt>
                  <c:pt idx="68">
                    <c:v>CHEFE DE GABINETE </c:v>
                  </c:pt>
                  <c:pt idx="69">
                    <c:v>TÉCNICO EM ADMINISTRAÇÃO E FINANÇAS</c:v>
                  </c:pt>
                  <c:pt idx="70">
                    <c:v>ASSISTENTE ADMINISTRATIVO</c:v>
                  </c:pt>
                  <c:pt idx="71">
                    <c:v>ASSISTENTE ADMINISTRATIVO</c:v>
                  </c:pt>
                  <c:pt idx="72">
                    <c:v>ASSESSOR</c:v>
                  </c:pt>
                  <c:pt idx="73">
                    <c:v>ESTAGIÁRIO - 30HS</c:v>
                  </c:pt>
                  <c:pt idx="74">
                    <c:v>ASSISTENTE ADMINISTRATIVO</c:v>
                  </c:pt>
                  <c:pt idx="75">
                    <c:v>MOTORISTA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ESTAGIÁRIO - 30HS</c:v>
                  </c:pt>
                  <c:pt idx="79">
                    <c:v>DIRETOR DE ADMINISTRAÇÃO E FINANÇAS</c:v>
                  </c:pt>
                  <c:pt idx="80">
                    <c:v>SECRETÁRIO DE DIRETORIA</c:v>
                  </c:pt>
                  <c:pt idx="81">
                    <c:v>AUXILIAR DE METROLOGIA</c:v>
                  </c:pt>
                  <c:pt idx="82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Sem Vículo</c:v>
                  </c:pt>
                  <c:pt idx="23">
                    <c:v>Com Vínculo</c:v>
                  </c:pt>
                  <c:pt idx="24">
                    <c:v>Com Vínculo</c:v>
                  </c:pt>
                  <c:pt idx="25">
                    <c:v>Sem Vículo</c:v>
                  </c:pt>
                  <c:pt idx="26">
                    <c:v>Com Vínculo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Sem Vículo</c:v>
                  </c:pt>
                  <c:pt idx="30">
                    <c:v>Com Vínculo</c:v>
                  </c:pt>
                  <c:pt idx="31">
                    <c:v>Sem Vículo</c:v>
                  </c:pt>
                  <c:pt idx="32">
                    <c:v>Sem Vículo</c:v>
                  </c:pt>
                  <c:pt idx="33">
                    <c:v>Com Vínculo</c:v>
                  </c:pt>
                  <c:pt idx="34">
                    <c:v>Sem Vículo</c:v>
                  </c:pt>
                  <c:pt idx="35">
                    <c:v>Com Vínculo</c:v>
                  </c:pt>
                  <c:pt idx="36">
                    <c:v>Com Vínculo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Vículo</c:v>
                  </c:pt>
                  <c:pt idx="40">
                    <c:v>Sem Vínculo</c:v>
                  </c:pt>
                  <c:pt idx="41">
                    <c:v>Com Vínculo</c:v>
                  </c:pt>
                  <c:pt idx="42">
                    <c:v>Sem Vículo</c:v>
                  </c:pt>
                  <c:pt idx="43">
                    <c:v>Com Vínculo</c:v>
                  </c:pt>
                  <c:pt idx="44">
                    <c:v>Sem Vículo</c:v>
                  </c:pt>
                  <c:pt idx="45">
                    <c:v>Com Vínculo</c:v>
                  </c:pt>
                  <c:pt idx="46">
                    <c:v>Com Vínculo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Sem Vículo</c:v>
                  </c:pt>
                  <c:pt idx="53">
                    <c:v>Com Vínculo</c:v>
                  </c:pt>
                  <c:pt idx="54">
                    <c:v>Com Vínculo</c:v>
                  </c:pt>
                  <c:pt idx="55">
                    <c:v>Sem Vículo</c:v>
                  </c:pt>
                  <c:pt idx="56">
                    <c:v>Sem Vículo</c:v>
                  </c:pt>
                  <c:pt idx="57">
                    <c:v>Com Vínculo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Sem Vículo</c:v>
                  </c:pt>
                  <c:pt idx="63">
                    <c:v>Com Vínculo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Sem Vículo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Com Vínculo</c:v>
                  </c:pt>
                  <c:pt idx="72">
                    <c:v>Sem Vículo</c:v>
                  </c:pt>
                  <c:pt idx="73">
                    <c:v>Sem Vículo</c:v>
                  </c:pt>
                  <c:pt idx="74">
                    <c:v>Com Vínculo</c:v>
                  </c:pt>
                  <c:pt idx="75">
                    <c:v>Com Vínculo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Sem Vículo</c:v>
                  </c:pt>
                  <c:pt idx="81">
                    <c:v>Com Vínculo</c:v>
                  </c:pt>
                  <c:pt idx="82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DENILSON GRANGEIRO RODRIGUES</c:v>
                  </c:pt>
                  <c:pt idx="23">
                    <c:v>EDILMA LEA AMAZONAS DE SOUZA</c:v>
                  </c:pt>
                  <c:pt idx="24">
                    <c:v>EDILSON AMORAS CHAVES JUNIOR</c:v>
                  </c:pt>
                  <c:pt idx="25">
                    <c:v>EDUARDO MENDONÇA DA SILVA</c:v>
                  </c:pt>
                  <c:pt idx="26">
                    <c:v>EMERSON FABIO LEITE DA SILVA</c:v>
                  </c:pt>
                  <c:pt idx="27">
                    <c:v>EVELYN CANELAS DE SOUZA</c:v>
                  </c:pt>
                  <c:pt idx="28">
                    <c:v>GISELDA NOGUEIRA RODRIGUES</c:v>
                  </c:pt>
                  <c:pt idx="29">
                    <c:v>HALLAN RODRIGUES GOMES</c:v>
                  </c:pt>
                  <c:pt idx="30">
                    <c:v>HERLY MOREIRA DA COSTA</c:v>
                  </c:pt>
                  <c:pt idx="31">
                    <c:v>ISRAEL BUNA LIMA SANTOS</c:v>
                  </c:pt>
                  <c:pt idx="32">
                    <c:v>IZABELA BUNA LIMA SANTOS</c:v>
                  </c:pt>
                  <c:pt idx="33">
                    <c:v>JACQUELINE AGNES DA SILVEIRA SANTOS</c:v>
                  </c:pt>
                  <c:pt idx="34">
                    <c:v>JAYME CELSON BENTES CANTO</c:v>
                  </c:pt>
                  <c:pt idx="35">
                    <c:v>JERDERSON MOREIRA DE SENA</c:v>
                  </c:pt>
                  <c:pt idx="36">
                    <c:v>JOAO BENTES FARIAS</c:v>
                  </c:pt>
                  <c:pt idx="37">
                    <c:v>JOÃO VICTOR DA SILVA SOUSA</c:v>
                  </c:pt>
                  <c:pt idx="38">
                    <c:v>JOÃO VICTOR FEIO MELO</c:v>
                  </c:pt>
                  <c:pt idx="39">
                    <c:v>JORGE ALAN FERREIRA DA SILVA</c:v>
                  </c:pt>
                  <c:pt idx="40">
                    <c:v>JORGE LUIZ ALVES DE ALBUQUERQUE</c:v>
                  </c:pt>
                  <c:pt idx="41">
                    <c:v>JOSE JORGE BENDELAK MATOS</c:v>
                  </c:pt>
                  <c:pt idx="42">
                    <c:v>JOSE MARIANO SILVA LISBOA</c:v>
                  </c:pt>
                  <c:pt idx="43">
                    <c:v>JOSE ROBERTO ALVES GOMES</c:v>
                  </c:pt>
                  <c:pt idx="44">
                    <c:v>JOSIANE DE PAULA PEREIRA</c:v>
                  </c:pt>
                  <c:pt idx="45">
                    <c:v>JOSUE MARTINS DA COSTA</c:v>
                  </c:pt>
                  <c:pt idx="46">
                    <c:v>JULIENA CONCEICAO DE SOUZA SILVA</c:v>
                  </c:pt>
                  <c:pt idx="47">
                    <c:v>LARISSA CARVALHO FERREIRA</c:v>
                  </c:pt>
                  <c:pt idx="48">
                    <c:v>LARISSA MARIA DOS SANTOS WERNECK</c:v>
                  </c:pt>
                  <c:pt idx="49">
                    <c:v>LEONARDO DE SOUZA CARDOSO</c:v>
                  </c:pt>
                  <c:pt idx="50">
                    <c:v>KAYLA SALDANHA PEIXOTO</c:v>
                  </c:pt>
                  <c:pt idx="51">
                    <c:v>LUCAS HENRIQUES UCHOA AMORIM</c:v>
                  </c:pt>
                  <c:pt idx="52">
                    <c:v>LUDILCIO SERRÃO DA SILVA</c:v>
                  </c:pt>
                  <c:pt idx="53">
                    <c:v>LUIZ PAULO PEREIRA MONTEIRO</c:v>
                  </c:pt>
                  <c:pt idx="54">
                    <c:v>MANOELA MORGADO MARTINS</c:v>
                  </c:pt>
                  <c:pt idx="55">
                    <c:v>MARIA CLARA LEÃO GALVÃO</c:v>
                  </c:pt>
                  <c:pt idx="56">
                    <c:v>MAYRA SUNAMITA PARDAUIL S. F. DE FREITAS</c:v>
                  </c:pt>
                  <c:pt idx="57">
                    <c:v>MELISSA RAMOS FONSECA</c:v>
                  </c:pt>
                  <c:pt idx="58">
                    <c:v>ODAIR DANIEL DE FARIAS OSORIO</c:v>
                  </c:pt>
                  <c:pt idx="59">
                    <c:v>PAULA DANIELLE LEÃO DE SOUSA</c:v>
                  </c:pt>
                  <c:pt idx="60">
                    <c:v>PAULO RAIMUNDO ROCHA MIRANDA</c:v>
                  </c:pt>
                  <c:pt idx="61">
                    <c:v>PEDRO ALEXANDRE BATISTA DE LIMA</c:v>
                  </c:pt>
                  <c:pt idx="62">
                    <c:v>PEDRO HENRIQUE SOUSA DUARTE</c:v>
                  </c:pt>
                  <c:pt idx="63">
                    <c:v>PEDRO PRESTES DE BRITO JUNIOR</c:v>
                  </c:pt>
                  <c:pt idx="64">
                    <c:v>PAULO HENRIQUE MORAES DA COSTA</c:v>
                  </c:pt>
                  <c:pt idx="65">
                    <c:v>RAFAELA BARATA CHAVES</c:v>
                  </c:pt>
                  <c:pt idx="66">
                    <c:v>RAIMUNDO AZEVEDO CORREA</c:v>
                  </c:pt>
                  <c:pt idx="67">
                    <c:v>RAIMUNDO BARBOSA ESTEVÃO</c:v>
                  </c:pt>
                  <c:pt idx="68">
                    <c:v>RAYSA MARCELLA SANTOS DA SILVA</c:v>
                  </c:pt>
                  <c:pt idx="69">
                    <c:v>ROBERTA MORAES GOMES WANDERLEY</c:v>
                  </c:pt>
                  <c:pt idx="70">
                    <c:v>ROSANA DA SILVA ROCHA</c:v>
                  </c:pt>
                  <c:pt idx="71">
                    <c:v>ROSANGELA MAGNO SILVA</c:v>
                  </c:pt>
                  <c:pt idx="72">
                    <c:v>RUBENS MAGNO CAMPELO CUNHA</c:v>
                  </c:pt>
                  <c:pt idx="73">
                    <c:v>SAMUEL JORDY CARVALHO DE CASTRO</c:v>
                  </c:pt>
                  <c:pt idx="74">
                    <c:v>SAULO EMILIO MARTINS FIGUEIREDO</c:v>
                  </c:pt>
                  <c:pt idx="75">
                    <c:v>SEVERIANO CARLOS LOUZEIRO</c:v>
                  </c:pt>
                  <c:pt idx="76">
                    <c:v>TAMIRES LUANA MAGNO ARAUJO</c:v>
                  </c:pt>
                  <c:pt idx="77">
                    <c:v>THAÍS SILVA LIMA</c:v>
                  </c:pt>
                  <c:pt idx="78">
                    <c:v>THIAGO MEDEIROS DA SILVA</c:v>
                  </c:pt>
                  <c:pt idx="79">
                    <c:v>VALBER LUIZ BARBOSA DUARTE</c:v>
                  </c:pt>
                  <c:pt idx="80">
                    <c:v>VITÓRIA RAISSA DA SILVA SOUSA</c:v>
                  </c:pt>
                  <c:pt idx="81">
                    <c:v>WALDIMIR CONDE DUARTE JUNIOR</c:v>
                  </c:pt>
                  <c:pt idx="82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  <c:pt idx="82">
                    <c:v>IMETROPARÁ</c:v>
                  </c:pt>
                </c:lvl>
              </c:multiLvlStrCache>
            </c:multiLvlStrRef>
          </c:cat>
          <c:val>
            <c:numRef>
              <c:f>'SETEMBRO-2021'!$K$7:$K$89</c:f>
              <c:numCache>
                <c:formatCode>_-* #,##0.00_-;\-* #,##0.00_-;_-* "-"??_-;_-@_-</c:formatCode>
                <c:ptCount val="83"/>
                <c:pt idx="0">
                  <c:v>1398.5300000000004</c:v>
                </c:pt>
                <c:pt idx="1">
                  <c:v>2525.39</c:v>
                </c:pt>
                <c:pt idx="2">
                  <c:v>743.56</c:v>
                </c:pt>
                <c:pt idx="3">
                  <c:v>743.56</c:v>
                </c:pt>
                <c:pt idx="4">
                  <c:v>2597.5599999999995</c:v>
                </c:pt>
                <c:pt idx="5">
                  <c:v>995.61000000000024</c:v>
                </c:pt>
                <c:pt idx="6">
                  <c:v>2082.64</c:v>
                </c:pt>
                <c:pt idx="7">
                  <c:v>6212.37</c:v>
                </c:pt>
                <c:pt idx="8">
                  <c:v>11308.05</c:v>
                </c:pt>
                <c:pt idx="9">
                  <c:v>743.56</c:v>
                </c:pt>
                <c:pt idx="10">
                  <c:v>1777.79</c:v>
                </c:pt>
                <c:pt idx="11">
                  <c:v>1935.3200000000002</c:v>
                </c:pt>
                <c:pt idx="12">
                  <c:v>2565.75</c:v>
                </c:pt>
                <c:pt idx="13">
                  <c:v>4130.9299999999994</c:v>
                </c:pt>
                <c:pt idx="14">
                  <c:v>2371.27</c:v>
                </c:pt>
                <c:pt idx="15">
                  <c:v>2766.03</c:v>
                </c:pt>
                <c:pt idx="16">
                  <c:v>1186.45</c:v>
                </c:pt>
                <c:pt idx="17">
                  <c:v>3111.3199999999997</c:v>
                </c:pt>
                <c:pt idx="18">
                  <c:v>2378.3500000000004</c:v>
                </c:pt>
                <c:pt idx="19">
                  <c:v>2528.6400000000003</c:v>
                </c:pt>
                <c:pt idx="20">
                  <c:v>2430.42</c:v>
                </c:pt>
                <c:pt idx="21">
                  <c:v>2563.84</c:v>
                </c:pt>
                <c:pt idx="22">
                  <c:v>4039.7700000000004</c:v>
                </c:pt>
                <c:pt idx="23">
                  <c:v>7572.48</c:v>
                </c:pt>
                <c:pt idx="24">
                  <c:v>3201.4299999999994</c:v>
                </c:pt>
                <c:pt idx="25">
                  <c:v>3826.4</c:v>
                </c:pt>
                <c:pt idx="26">
                  <c:v>3319.42</c:v>
                </c:pt>
                <c:pt idx="27">
                  <c:v>743.56</c:v>
                </c:pt>
                <c:pt idx="28">
                  <c:v>815.56</c:v>
                </c:pt>
                <c:pt idx="29">
                  <c:v>743.56</c:v>
                </c:pt>
                <c:pt idx="30">
                  <c:v>2646.25</c:v>
                </c:pt>
                <c:pt idx="31">
                  <c:v>743.56</c:v>
                </c:pt>
                <c:pt idx="32">
                  <c:v>815.56</c:v>
                </c:pt>
                <c:pt idx="33">
                  <c:v>2373.7500000000005</c:v>
                </c:pt>
                <c:pt idx="34">
                  <c:v>3431.9799999999996</c:v>
                </c:pt>
                <c:pt idx="35">
                  <c:v>1376.15</c:v>
                </c:pt>
                <c:pt idx="36">
                  <c:v>1843.13</c:v>
                </c:pt>
                <c:pt idx="37">
                  <c:v>1519.44</c:v>
                </c:pt>
                <c:pt idx="38">
                  <c:v>743.56</c:v>
                </c:pt>
                <c:pt idx="39">
                  <c:v>2808.4500000000003</c:v>
                </c:pt>
                <c:pt idx="40">
                  <c:v>2024.63</c:v>
                </c:pt>
                <c:pt idx="41">
                  <c:v>2057.17</c:v>
                </c:pt>
                <c:pt idx="42">
                  <c:v>2125.85</c:v>
                </c:pt>
                <c:pt idx="43">
                  <c:v>2127.46</c:v>
                </c:pt>
                <c:pt idx="44">
                  <c:v>750.76</c:v>
                </c:pt>
                <c:pt idx="45">
                  <c:v>2643.34</c:v>
                </c:pt>
                <c:pt idx="46">
                  <c:v>1805.4199999999998</c:v>
                </c:pt>
                <c:pt idx="47">
                  <c:v>718.3599999999999</c:v>
                </c:pt>
                <c:pt idx="48">
                  <c:v>815.56</c:v>
                </c:pt>
                <c:pt idx="49">
                  <c:v>743.56</c:v>
                </c:pt>
                <c:pt idx="50">
                  <c:v>2681.4300000000003</c:v>
                </c:pt>
                <c:pt idx="51">
                  <c:v>2622.03</c:v>
                </c:pt>
                <c:pt idx="52">
                  <c:v>2338.59</c:v>
                </c:pt>
                <c:pt idx="53">
                  <c:v>1348.2600000000002</c:v>
                </c:pt>
                <c:pt idx="54">
                  <c:v>10997</c:v>
                </c:pt>
                <c:pt idx="55">
                  <c:v>743.56</c:v>
                </c:pt>
                <c:pt idx="56">
                  <c:v>2588.54</c:v>
                </c:pt>
                <c:pt idx="57">
                  <c:v>1484.7799999999997</c:v>
                </c:pt>
                <c:pt idx="58">
                  <c:v>1986.46</c:v>
                </c:pt>
                <c:pt idx="59">
                  <c:v>732.76</c:v>
                </c:pt>
                <c:pt idx="60">
                  <c:v>2528.6400000000003</c:v>
                </c:pt>
                <c:pt idx="61">
                  <c:v>1935</c:v>
                </c:pt>
                <c:pt idx="62">
                  <c:v>743.56</c:v>
                </c:pt>
                <c:pt idx="63">
                  <c:v>1445.4200000000003</c:v>
                </c:pt>
                <c:pt idx="64">
                  <c:v>743.56</c:v>
                </c:pt>
                <c:pt idx="65">
                  <c:v>13408.050000000001</c:v>
                </c:pt>
                <c:pt idx="66">
                  <c:v>2470.19</c:v>
                </c:pt>
                <c:pt idx="67">
                  <c:v>2466.5099999999998</c:v>
                </c:pt>
                <c:pt idx="68">
                  <c:v>3766.42</c:v>
                </c:pt>
                <c:pt idx="69">
                  <c:v>3584.4399999999996</c:v>
                </c:pt>
                <c:pt idx="70">
                  <c:v>1707.7400000000002</c:v>
                </c:pt>
                <c:pt idx="71">
                  <c:v>1105.7299999999998</c:v>
                </c:pt>
                <c:pt idx="72">
                  <c:v>2770.88</c:v>
                </c:pt>
                <c:pt idx="73">
                  <c:v>779.56</c:v>
                </c:pt>
                <c:pt idx="74">
                  <c:v>1738.2199999999998</c:v>
                </c:pt>
                <c:pt idx="75">
                  <c:v>1944.5099999999998</c:v>
                </c:pt>
                <c:pt idx="76">
                  <c:v>743.56</c:v>
                </c:pt>
                <c:pt idx="77">
                  <c:v>815.56</c:v>
                </c:pt>
                <c:pt idx="78">
                  <c:v>743.56</c:v>
                </c:pt>
                <c:pt idx="79">
                  <c:v>4662.2</c:v>
                </c:pt>
                <c:pt idx="80">
                  <c:v>1717.5</c:v>
                </c:pt>
                <c:pt idx="81">
                  <c:v>1347.23</c:v>
                </c:pt>
                <c:pt idx="82">
                  <c:v>1900.1200000000003</c:v>
                </c:pt>
              </c:numCache>
            </c:numRef>
          </c:val>
        </c:ser>
        <c:axId val="52706688"/>
        <c:axId val="52724864"/>
      </c:barChart>
      <c:catAx>
        <c:axId val="52706688"/>
        <c:scaling>
          <c:orientation val="minMax"/>
        </c:scaling>
        <c:axPos val="b"/>
        <c:tickLblPos val="nextTo"/>
        <c:crossAx val="52724864"/>
        <c:crosses val="autoZero"/>
        <c:auto val="1"/>
        <c:lblAlgn val="ctr"/>
        <c:lblOffset val="100"/>
      </c:catAx>
      <c:valAx>
        <c:axId val="527248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5270668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40" zoomScaleNormal="140" workbookViewId="0">
      <pane ySplit="2220" topLeftCell="A67" activePane="bottomLeft"/>
      <selection activeCell="A5" sqref="A5:K5"/>
      <selection pane="bottomLeft" activeCell="K77" sqref="K77"/>
    </sheetView>
  </sheetViews>
  <sheetFormatPr defaultRowHeight="12.95" customHeight="1"/>
  <cols>
    <col min="1" max="1" width="9" customWidth="1"/>
    <col min="2" max="2" width="30.5703125" style="33" customWidth="1"/>
    <col min="3" max="3" width="8.5703125" style="33" customWidth="1"/>
    <col min="4" max="4" width="27.42578125" customWidth="1"/>
    <col min="5" max="5" width="9.42578125" customWidth="1"/>
    <col min="6" max="6" width="8" customWidth="1"/>
    <col min="7" max="7" width="7.5703125" customWidth="1"/>
    <col min="8" max="8" width="8.42578125" customWidth="1"/>
    <col min="9" max="9" width="8.5703125" customWidth="1"/>
    <col min="10" max="10" width="7.42578125" customWidth="1"/>
    <col min="11" max="11" width="8.85546875" customWidth="1"/>
  </cols>
  <sheetData>
    <row r="1" spans="1:11" ht="12.9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9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9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95" customHeight="1">
      <c r="A5" s="39" t="s">
        <v>130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39.75" customHeight="1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2.95" customHeight="1">
      <c r="A7" s="5" t="s">
        <v>14</v>
      </c>
      <c r="B7" s="6" t="s">
        <v>15</v>
      </c>
      <c r="C7" s="6" t="s">
        <v>16</v>
      </c>
      <c r="D7" s="6" t="s">
        <v>17</v>
      </c>
      <c r="E7" s="7">
        <v>1824.8</v>
      </c>
      <c r="F7" s="8"/>
      <c r="G7" s="16">
        <v>0</v>
      </c>
      <c r="H7" s="8">
        <v>744</v>
      </c>
      <c r="I7" s="8">
        <v>241.47</v>
      </c>
      <c r="J7" s="8">
        <v>928.8</v>
      </c>
      <c r="K7" s="9">
        <f>E7+F7+G7+H7-I7-J7</f>
        <v>1398.5300000000004</v>
      </c>
    </row>
    <row r="8" spans="1:11" ht="12.95" customHeight="1">
      <c r="A8" s="10" t="s">
        <v>14</v>
      </c>
      <c r="B8" s="11" t="s">
        <v>18</v>
      </c>
      <c r="C8" s="11" t="s">
        <v>19</v>
      </c>
      <c r="D8" s="11" t="s">
        <v>20</v>
      </c>
      <c r="E8" s="12">
        <v>2330.33</v>
      </c>
      <c r="F8" s="13">
        <v>0</v>
      </c>
      <c r="G8" s="13">
        <v>0</v>
      </c>
      <c r="H8" s="12">
        <v>600</v>
      </c>
      <c r="I8" s="12">
        <v>195.63</v>
      </c>
      <c r="J8" s="12">
        <v>209.31</v>
      </c>
      <c r="K8" s="14">
        <f>E8+F8+G8+H8-I8-J8</f>
        <v>2525.39</v>
      </c>
    </row>
    <row r="9" spans="1:11" ht="12.95" customHeight="1">
      <c r="A9" s="5" t="s">
        <v>14</v>
      </c>
      <c r="B9" s="18" t="s">
        <v>115</v>
      </c>
      <c r="C9" s="6" t="s">
        <v>19</v>
      </c>
      <c r="D9" s="6" t="s">
        <v>21</v>
      </c>
      <c r="E9" s="8">
        <v>671.56</v>
      </c>
      <c r="F9" s="21">
        <v>0</v>
      </c>
      <c r="G9" s="16">
        <v>0</v>
      </c>
      <c r="H9" s="8">
        <v>72</v>
      </c>
      <c r="I9" s="16">
        <v>0</v>
      </c>
      <c r="J9" s="16">
        <v>0</v>
      </c>
      <c r="K9" s="9">
        <f t="shared" ref="K9" si="0">E9+F9+G9+H9-I9-J9</f>
        <v>743.56</v>
      </c>
    </row>
    <row r="10" spans="1:11" ht="12.95" customHeight="1">
      <c r="A10" s="5" t="s">
        <v>14</v>
      </c>
      <c r="B10" s="18" t="s">
        <v>109</v>
      </c>
      <c r="C10" s="6" t="s">
        <v>19</v>
      </c>
      <c r="D10" s="6" t="s">
        <v>21</v>
      </c>
      <c r="E10" s="8">
        <v>671.56</v>
      </c>
      <c r="F10" s="21">
        <v>0</v>
      </c>
      <c r="G10" s="16">
        <v>0</v>
      </c>
      <c r="H10" s="8">
        <v>72</v>
      </c>
      <c r="I10" s="16">
        <v>0</v>
      </c>
      <c r="J10" s="16">
        <v>0</v>
      </c>
      <c r="K10" s="9">
        <f t="shared" ref="K10" si="1">E10+F10+G10+H10-I10-J10</f>
        <v>743.56</v>
      </c>
    </row>
    <row r="11" spans="1:11" ht="12.95" customHeight="1">
      <c r="A11" s="10" t="s">
        <v>14</v>
      </c>
      <c r="B11" s="11" t="s">
        <v>22</v>
      </c>
      <c r="C11" s="11" t="s">
        <v>19</v>
      </c>
      <c r="D11" s="11" t="s">
        <v>20</v>
      </c>
      <c r="E11" s="12">
        <v>2330.33</v>
      </c>
      <c r="F11" s="13">
        <v>0</v>
      </c>
      <c r="G11" s="13">
        <v>0</v>
      </c>
      <c r="H11" s="12">
        <v>744</v>
      </c>
      <c r="I11" s="12">
        <v>185.03</v>
      </c>
      <c r="J11" s="12">
        <v>291.74</v>
      </c>
      <c r="K11" s="17">
        <f t="shared" ref="K11:K85" si="2">E11+F11+G11+H11-I11-J11</f>
        <v>2597.5599999999995</v>
      </c>
    </row>
    <row r="12" spans="1:11" ht="12.95" customHeight="1">
      <c r="A12" s="10" t="s">
        <v>14</v>
      </c>
      <c r="B12" s="11" t="s">
        <v>23</v>
      </c>
      <c r="C12" s="11" t="s">
        <v>16</v>
      </c>
      <c r="D12" s="11" t="s">
        <v>24</v>
      </c>
      <c r="E12" s="12">
        <v>1416.8</v>
      </c>
      <c r="F12" s="13">
        <v>0</v>
      </c>
      <c r="G12" s="13">
        <v>0</v>
      </c>
      <c r="H12" s="12">
        <v>744</v>
      </c>
      <c r="I12" s="19">
        <v>198.35</v>
      </c>
      <c r="J12" s="12">
        <v>966.84</v>
      </c>
      <c r="K12" s="17">
        <f t="shared" si="2"/>
        <v>995.61000000000024</v>
      </c>
    </row>
    <row r="13" spans="1:11" ht="12.95" customHeight="1">
      <c r="A13" s="5" t="s">
        <v>14</v>
      </c>
      <c r="B13" s="6" t="s">
        <v>25</v>
      </c>
      <c r="C13" s="6" t="s">
        <v>19</v>
      </c>
      <c r="D13" s="6" t="s">
        <v>26</v>
      </c>
      <c r="E13" s="7">
        <v>2252.52</v>
      </c>
      <c r="F13" s="20">
        <v>0</v>
      </c>
      <c r="G13" s="16">
        <v>0</v>
      </c>
      <c r="H13" s="8">
        <v>744</v>
      </c>
      <c r="I13" s="8">
        <v>187.69</v>
      </c>
      <c r="J13" s="8">
        <v>726.19</v>
      </c>
      <c r="K13" s="9">
        <f t="shared" si="2"/>
        <v>2082.64</v>
      </c>
    </row>
    <row r="14" spans="1:11" ht="12.95" customHeight="1">
      <c r="A14" s="10" t="s">
        <v>14</v>
      </c>
      <c r="B14" s="11" t="s">
        <v>27</v>
      </c>
      <c r="C14" s="11" t="s">
        <v>19</v>
      </c>
      <c r="D14" s="11" t="s">
        <v>28</v>
      </c>
      <c r="E14" s="12">
        <v>7294.05</v>
      </c>
      <c r="F14" s="13">
        <v>0</v>
      </c>
      <c r="G14" s="13">
        <v>0</v>
      </c>
      <c r="H14" s="12">
        <v>600</v>
      </c>
      <c r="I14" s="12">
        <v>1681.68</v>
      </c>
      <c r="J14" s="13">
        <v>0</v>
      </c>
      <c r="K14" s="17">
        <f t="shared" si="2"/>
        <v>6212.37</v>
      </c>
    </row>
    <row r="15" spans="1:11" ht="12.95" customHeight="1">
      <c r="A15" s="5" t="s">
        <v>14</v>
      </c>
      <c r="B15" s="6" t="s">
        <v>29</v>
      </c>
      <c r="C15" s="6" t="s">
        <v>16</v>
      </c>
      <c r="D15" s="6" t="s">
        <v>30</v>
      </c>
      <c r="E15" s="8">
        <v>14731.57</v>
      </c>
      <c r="F15" s="21">
        <v>0</v>
      </c>
      <c r="G15" s="16">
        <v>0</v>
      </c>
      <c r="H15" s="8">
        <v>1276.42</v>
      </c>
      <c r="I15" s="8">
        <v>4624.9399999999996</v>
      </c>
      <c r="J15" s="8">
        <v>75</v>
      </c>
      <c r="K15" s="9">
        <f t="shared" si="2"/>
        <v>11308.05</v>
      </c>
    </row>
    <row r="16" spans="1:11" ht="12.95" customHeight="1">
      <c r="A16" s="5" t="s">
        <v>14</v>
      </c>
      <c r="B16" s="6" t="s">
        <v>107</v>
      </c>
      <c r="C16" s="6" t="s">
        <v>19</v>
      </c>
      <c r="D16" s="6" t="s">
        <v>21</v>
      </c>
      <c r="E16" s="8">
        <v>671.56</v>
      </c>
      <c r="F16" s="21">
        <v>0</v>
      </c>
      <c r="G16" s="15">
        <v>0</v>
      </c>
      <c r="H16" s="8">
        <v>72</v>
      </c>
      <c r="I16" s="16">
        <v>0</v>
      </c>
      <c r="J16" s="16">
        <v>0</v>
      </c>
      <c r="K16" s="9">
        <f>E16+F16+G16+H16-I16-J16</f>
        <v>743.56</v>
      </c>
    </row>
    <row r="17" spans="1:11" ht="12.95" customHeight="1">
      <c r="A17" s="5" t="s">
        <v>14</v>
      </c>
      <c r="B17" s="6" t="s">
        <v>31</v>
      </c>
      <c r="C17" s="6" t="s">
        <v>16</v>
      </c>
      <c r="D17" s="6" t="s">
        <v>24</v>
      </c>
      <c r="E17" s="8">
        <v>1468.07</v>
      </c>
      <c r="F17" s="21">
        <v>0</v>
      </c>
      <c r="G17" s="8">
        <v>0</v>
      </c>
      <c r="H17" s="8">
        <v>686.4</v>
      </c>
      <c r="I17" s="8">
        <v>198.35</v>
      </c>
      <c r="J17" s="8">
        <v>178.33</v>
      </c>
      <c r="K17" s="9">
        <f t="shared" si="2"/>
        <v>1777.79</v>
      </c>
    </row>
    <row r="18" spans="1:11" ht="12.95" customHeight="1">
      <c r="A18" s="10" t="s">
        <v>14</v>
      </c>
      <c r="B18" s="11" t="s">
        <v>32</v>
      </c>
      <c r="C18" s="11" t="s">
        <v>19</v>
      </c>
      <c r="D18" s="11" t="s">
        <v>20</v>
      </c>
      <c r="E18" s="12">
        <v>2091.36</v>
      </c>
      <c r="F18" s="34">
        <f>-G8</f>
        <v>0</v>
      </c>
      <c r="G18" s="13">
        <v>0</v>
      </c>
      <c r="H18" s="12">
        <v>600</v>
      </c>
      <c r="I18" s="12">
        <v>162.72</v>
      </c>
      <c r="J18" s="12">
        <v>593.32000000000005</v>
      </c>
      <c r="K18" s="17">
        <f t="shared" si="2"/>
        <v>1935.3200000000002</v>
      </c>
    </row>
    <row r="19" spans="1:11" ht="12.95" customHeight="1">
      <c r="A19" s="5" t="s">
        <v>14</v>
      </c>
      <c r="B19" s="6" t="s">
        <v>33</v>
      </c>
      <c r="C19" s="6" t="s">
        <v>19</v>
      </c>
      <c r="D19" s="6" t="s">
        <v>34</v>
      </c>
      <c r="E19" s="8">
        <v>2402.27</v>
      </c>
      <c r="F19" s="8">
        <v>0</v>
      </c>
      <c r="G19" s="8">
        <v>0</v>
      </c>
      <c r="H19" s="8">
        <v>600</v>
      </c>
      <c r="I19" s="8">
        <v>194.79</v>
      </c>
      <c r="J19" s="8">
        <v>241.73</v>
      </c>
      <c r="K19" s="9">
        <f t="shared" si="2"/>
        <v>2565.75</v>
      </c>
    </row>
    <row r="20" spans="1:11" ht="12.95" customHeight="1">
      <c r="A20" s="10" t="s">
        <v>14</v>
      </c>
      <c r="B20" s="11" t="s">
        <v>35</v>
      </c>
      <c r="C20" s="11" t="s">
        <v>16</v>
      </c>
      <c r="D20" s="11" t="s">
        <v>36</v>
      </c>
      <c r="E20" s="12">
        <v>4461.7299999999996</v>
      </c>
      <c r="F20" s="12">
        <v>0</v>
      </c>
      <c r="G20" s="12">
        <v>0</v>
      </c>
      <c r="H20" s="12">
        <v>888</v>
      </c>
      <c r="I20" s="12">
        <v>703.25</v>
      </c>
      <c r="J20" s="12">
        <v>515.54999999999995</v>
      </c>
      <c r="K20" s="17">
        <f t="shared" si="2"/>
        <v>4130.9299999999994</v>
      </c>
    </row>
    <row r="21" spans="1:11" ht="12.95" customHeight="1">
      <c r="A21" s="5" t="s">
        <v>14</v>
      </c>
      <c r="B21" s="6" t="s">
        <v>37</v>
      </c>
      <c r="C21" s="6" t="s">
        <v>16</v>
      </c>
      <c r="D21" s="6" t="s">
        <v>20</v>
      </c>
      <c r="E21" s="8">
        <v>2155.6</v>
      </c>
      <c r="F21" s="21">
        <v>0</v>
      </c>
      <c r="G21" s="8">
        <v>0</v>
      </c>
      <c r="H21" s="8">
        <v>600</v>
      </c>
      <c r="I21" s="8">
        <v>168.5</v>
      </c>
      <c r="J21" s="8">
        <v>215.83</v>
      </c>
      <c r="K21" s="9">
        <f t="shared" si="2"/>
        <v>2371.27</v>
      </c>
    </row>
    <row r="22" spans="1:11" ht="12.95" customHeight="1">
      <c r="A22" s="10" t="s">
        <v>14</v>
      </c>
      <c r="B22" s="11" t="s">
        <v>38</v>
      </c>
      <c r="C22" s="11" t="s">
        <v>19</v>
      </c>
      <c r="D22" s="11" t="s">
        <v>99</v>
      </c>
      <c r="E22" s="12">
        <v>2145.2600000000002</v>
      </c>
      <c r="F22" s="22">
        <v>0</v>
      </c>
      <c r="G22" s="22">
        <v>0</v>
      </c>
      <c r="H22" s="12">
        <v>888</v>
      </c>
      <c r="I22" s="12">
        <v>181.42</v>
      </c>
      <c r="J22" s="12">
        <v>85.81</v>
      </c>
      <c r="K22" s="17">
        <f>E22+F22+G22+H22-I22-J22</f>
        <v>2766.03</v>
      </c>
    </row>
    <row r="23" spans="1:11" ht="12.95" customHeight="1">
      <c r="A23" s="5" t="s">
        <v>14</v>
      </c>
      <c r="B23" s="6" t="s">
        <v>39</v>
      </c>
      <c r="C23" s="6" t="s">
        <v>16</v>
      </c>
      <c r="D23" s="6" t="s">
        <v>17</v>
      </c>
      <c r="E23" s="8">
        <v>1995.9</v>
      </c>
      <c r="F23" s="21">
        <v>0</v>
      </c>
      <c r="G23" s="8">
        <v>0</v>
      </c>
      <c r="H23" s="36">
        <v>888</v>
      </c>
      <c r="I23" s="8">
        <v>189.73</v>
      </c>
      <c r="J23" s="8">
        <v>1507.72</v>
      </c>
      <c r="K23" s="9">
        <f t="shared" si="2"/>
        <v>1186.45</v>
      </c>
    </row>
    <row r="24" spans="1:11" ht="12.95" customHeight="1">
      <c r="A24" s="10" t="s">
        <v>14</v>
      </c>
      <c r="B24" s="11" t="s">
        <v>40</v>
      </c>
      <c r="C24" s="11" t="s">
        <v>19</v>
      </c>
      <c r="D24" s="11" t="s">
        <v>41</v>
      </c>
      <c r="E24" s="12">
        <v>2330.33</v>
      </c>
      <c r="F24" s="12">
        <v>0</v>
      </c>
      <c r="G24" s="12">
        <v>743.44</v>
      </c>
      <c r="H24" s="12">
        <v>600</v>
      </c>
      <c r="I24" s="12">
        <v>319.69</v>
      </c>
      <c r="J24" s="12">
        <v>242.76</v>
      </c>
      <c r="K24" s="17">
        <f t="shared" si="2"/>
        <v>3111.3199999999997</v>
      </c>
    </row>
    <row r="25" spans="1:11" ht="12.95" customHeight="1">
      <c r="A25" s="5" t="s">
        <v>14</v>
      </c>
      <c r="B25" s="6" t="s">
        <v>42</v>
      </c>
      <c r="C25" s="6" t="s">
        <v>19</v>
      </c>
      <c r="D25" s="6" t="s">
        <v>43</v>
      </c>
      <c r="E25" s="8">
        <v>2145.2600000000002</v>
      </c>
      <c r="F25" s="8">
        <v>0</v>
      </c>
      <c r="G25" s="16">
        <v>0</v>
      </c>
      <c r="H25" s="8">
        <v>686.4</v>
      </c>
      <c r="I25" s="8">
        <v>176.57</v>
      </c>
      <c r="J25" s="8">
        <v>276.74</v>
      </c>
      <c r="K25" s="9">
        <f t="shared" si="2"/>
        <v>2378.3500000000004</v>
      </c>
    </row>
    <row r="26" spans="1:11" ht="12.95" customHeight="1">
      <c r="A26" s="10" t="s">
        <v>14</v>
      </c>
      <c r="B26" s="11" t="s">
        <v>44</v>
      </c>
      <c r="C26" s="11" t="s">
        <v>19</v>
      </c>
      <c r="D26" s="11" t="s">
        <v>34</v>
      </c>
      <c r="E26" s="12">
        <v>2091.36</v>
      </c>
      <c r="F26" s="13">
        <v>0</v>
      </c>
      <c r="G26" s="22">
        <v>0</v>
      </c>
      <c r="H26" s="12">
        <v>600</v>
      </c>
      <c r="I26" s="12">
        <v>162.72</v>
      </c>
      <c r="J26" s="12">
        <v>0</v>
      </c>
      <c r="K26" s="17">
        <f t="shared" si="2"/>
        <v>2528.6400000000003</v>
      </c>
    </row>
    <row r="27" spans="1:11" ht="12.95" customHeight="1">
      <c r="A27" s="5" t="s">
        <v>14</v>
      </c>
      <c r="B27" s="6" t="s">
        <v>46</v>
      </c>
      <c r="C27" s="6" t="s">
        <v>16</v>
      </c>
      <c r="D27" s="6" t="s">
        <v>34</v>
      </c>
      <c r="E27" s="8">
        <v>2155.6</v>
      </c>
      <c r="F27" s="15">
        <v>0</v>
      </c>
      <c r="G27" s="16">
        <v>0</v>
      </c>
      <c r="H27" s="8">
        <v>672</v>
      </c>
      <c r="I27" s="8">
        <v>168.5</v>
      </c>
      <c r="J27" s="8">
        <v>228.68</v>
      </c>
      <c r="K27" s="9">
        <f t="shared" si="2"/>
        <v>2430.42</v>
      </c>
    </row>
    <row r="28" spans="1:11" ht="12.95" customHeight="1">
      <c r="A28" s="5" t="s">
        <v>14</v>
      </c>
      <c r="B28" s="6" t="s">
        <v>116</v>
      </c>
      <c r="C28" s="6" t="s">
        <v>19</v>
      </c>
      <c r="D28" s="6" t="s">
        <v>106</v>
      </c>
      <c r="E28" s="8">
        <v>2145.2600000000002</v>
      </c>
      <c r="F28" s="15">
        <v>0</v>
      </c>
      <c r="G28" s="16">
        <v>0</v>
      </c>
      <c r="H28" s="8">
        <v>600</v>
      </c>
      <c r="I28" s="8">
        <v>181.42</v>
      </c>
      <c r="J28" s="21">
        <v>0</v>
      </c>
      <c r="K28" s="9">
        <f t="shared" ref="K28" si="3">E28+F28+G28+H28-I28-J28</f>
        <v>2563.84</v>
      </c>
    </row>
    <row r="29" spans="1:11" ht="12.95" customHeight="1">
      <c r="A29" s="23" t="s">
        <v>14</v>
      </c>
      <c r="B29" s="24" t="s">
        <v>47</v>
      </c>
      <c r="C29" s="24" t="s">
        <v>19</v>
      </c>
      <c r="D29" s="24" t="s">
        <v>101</v>
      </c>
      <c r="E29" s="13">
        <v>0</v>
      </c>
      <c r="F29" s="25">
        <v>3670.78</v>
      </c>
      <c r="G29" s="12">
        <v>0</v>
      </c>
      <c r="H29" s="27">
        <v>572.73</v>
      </c>
      <c r="I29" s="27">
        <v>125.08</v>
      </c>
      <c r="J29" s="27">
        <v>78.66</v>
      </c>
      <c r="K29" s="14">
        <f t="shared" si="2"/>
        <v>4039.7700000000004</v>
      </c>
    </row>
    <row r="30" spans="1:11" ht="12.95" customHeight="1">
      <c r="A30" s="23" t="s">
        <v>14</v>
      </c>
      <c r="B30" s="24" t="s">
        <v>48</v>
      </c>
      <c r="C30" s="24" t="s">
        <v>16</v>
      </c>
      <c r="D30" s="24" t="s">
        <v>24</v>
      </c>
      <c r="E30" s="27">
        <v>9132.1299999999992</v>
      </c>
      <c r="F30" s="26">
        <v>0</v>
      </c>
      <c r="G30" s="26">
        <v>0</v>
      </c>
      <c r="H30" s="27">
        <v>600</v>
      </c>
      <c r="I30" s="27">
        <v>2159.65</v>
      </c>
      <c r="J30" s="27">
        <v>0</v>
      </c>
      <c r="K30" s="14">
        <f t="shared" si="2"/>
        <v>7572.48</v>
      </c>
    </row>
    <row r="31" spans="1:11" ht="12.95" customHeight="1">
      <c r="A31" s="5" t="s">
        <v>14</v>
      </c>
      <c r="B31" s="6" t="s">
        <v>49</v>
      </c>
      <c r="C31" s="6" t="s">
        <v>16</v>
      </c>
      <c r="D31" s="6" t="s">
        <v>102</v>
      </c>
      <c r="E31" s="8">
        <v>3786.16</v>
      </c>
      <c r="F31" s="21">
        <v>0</v>
      </c>
      <c r="G31" s="16">
        <v>0</v>
      </c>
      <c r="H31" s="8">
        <v>600</v>
      </c>
      <c r="I31" s="8">
        <v>431.01</v>
      </c>
      <c r="J31" s="8">
        <v>753.72</v>
      </c>
      <c r="K31" s="9">
        <f t="shared" si="2"/>
        <v>3201.4299999999994</v>
      </c>
    </row>
    <row r="32" spans="1:11" ht="12.95" customHeight="1">
      <c r="A32" s="5" t="s">
        <v>14</v>
      </c>
      <c r="B32" s="6" t="s">
        <v>126</v>
      </c>
      <c r="C32" s="6" t="s">
        <v>19</v>
      </c>
      <c r="D32" s="6" t="s">
        <v>127</v>
      </c>
      <c r="E32" s="8">
        <v>3677.58</v>
      </c>
      <c r="F32" s="21"/>
      <c r="G32" s="16"/>
      <c r="H32" s="8">
        <v>600</v>
      </c>
      <c r="I32" s="8">
        <v>451.18</v>
      </c>
      <c r="J32" s="8"/>
      <c r="K32" s="9">
        <f t="shared" si="2"/>
        <v>3826.4</v>
      </c>
    </row>
    <row r="33" spans="1:11" ht="12.95" customHeight="1">
      <c r="A33" s="23" t="s">
        <v>14</v>
      </c>
      <c r="B33" s="24" t="s">
        <v>50</v>
      </c>
      <c r="C33" s="24" t="s">
        <v>16</v>
      </c>
      <c r="D33" s="24" t="s">
        <v>103</v>
      </c>
      <c r="E33" s="27">
        <v>3451.1</v>
      </c>
      <c r="F33" s="30">
        <v>0</v>
      </c>
      <c r="G33" s="12">
        <v>0</v>
      </c>
      <c r="H33" s="27">
        <v>600</v>
      </c>
      <c r="I33" s="27">
        <v>369.31</v>
      </c>
      <c r="J33" s="27">
        <v>362.37</v>
      </c>
      <c r="K33" s="9">
        <f t="shared" si="2"/>
        <v>3319.42</v>
      </c>
    </row>
    <row r="34" spans="1:11" ht="12.95" customHeight="1">
      <c r="A34" s="5" t="s">
        <v>14</v>
      </c>
      <c r="B34" s="6" t="s">
        <v>98</v>
      </c>
      <c r="C34" s="6" t="s">
        <v>19</v>
      </c>
      <c r="D34" s="6" t="s">
        <v>21</v>
      </c>
      <c r="E34" s="7">
        <v>671.56</v>
      </c>
      <c r="F34" s="21">
        <v>0</v>
      </c>
      <c r="G34" s="29">
        <v>0</v>
      </c>
      <c r="H34" s="8">
        <v>72</v>
      </c>
      <c r="I34" s="16">
        <v>0</v>
      </c>
      <c r="J34" s="15">
        <v>0</v>
      </c>
      <c r="K34" s="9">
        <f t="shared" ref="K34" si="4">E34+F34+G34+H34-I34-J34</f>
        <v>743.56</v>
      </c>
    </row>
    <row r="35" spans="1:11" ht="12.95" customHeight="1">
      <c r="A35" s="5" t="s">
        <v>14</v>
      </c>
      <c r="B35" s="6" t="s">
        <v>131</v>
      </c>
      <c r="C35" s="6" t="s">
        <v>19</v>
      </c>
      <c r="D35" s="6" t="s">
        <v>21</v>
      </c>
      <c r="E35" s="7">
        <v>671.56</v>
      </c>
      <c r="F35" s="21">
        <v>0</v>
      </c>
      <c r="G35" s="29">
        <v>0</v>
      </c>
      <c r="H35" s="8">
        <v>144</v>
      </c>
      <c r="I35" s="16">
        <v>0</v>
      </c>
      <c r="J35" s="15">
        <v>0</v>
      </c>
      <c r="K35" s="9">
        <f t="shared" ref="K35" si="5">E35+F35+G35+H35-I35-J35</f>
        <v>815.56</v>
      </c>
    </row>
    <row r="36" spans="1:11" ht="12.95" customHeight="1">
      <c r="A36" s="23" t="s">
        <v>14</v>
      </c>
      <c r="B36" s="24" t="s">
        <v>110</v>
      </c>
      <c r="C36" s="24" t="s">
        <v>19</v>
      </c>
      <c r="D36" s="24" t="s">
        <v>21</v>
      </c>
      <c r="E36" s="27">
        <v>671.56</v>
      </c>
      <c r="F36" s="27"/>
      <c r="G36" s="31">
        <v>0</v>
      </c>
      <c r="H36" s="27">
        <v>72</v>
      </c>
      <c r="I36" s="31">
        <v>0</v>
      </c>
      <c r="J36" s="31">
        <v>0</v>
      </c>
      <c r="K36" s="14">
        <f t="shared" ref="K36" si="6">E36+F36+G36+H36-I36-J36</f>
        <v>743.56</v>
      </c>
    </row>
    <row r="37" spans="1:11" ht="12.95" customHeight="1">
      <c r="A37" s="5" t="s">
        <v>14</v>
      </c>
      <c r="B37" s="6" t="s">
        <v>52</v>
      </c>
      <c r="C37" s="6" t="s">
        <v>16</v>
      </c>
      <c r="D37" s="6" t="s">
        <v>20</v>
      </c>
      <c r="E37" s="8">
        <v>2155.6</v>
      </c>
      <c r="F37" s="8">
        <v>0</v>
      </c>
      <c r="G37" s="8">
        <v>0</v>
      </c>
      <c r="H37" s="8">
        <v>672</v>
      </c>
      <c r="I37" s="8">
        <v>168.5</v>
      </c>
      <c r="J37" s="8">
        <v>12.85</v>
      </c>
      <c r="K37" s="9">
        <f t="shared" si="2"/>
        <v>2646.25</v>
      </c>
    </row>
    <row r="38" spans="1:11" ht="12.95" customHeight="1">
      <c r="A38" s="23" t="s">
        <v>14</v>
      </c>
      <c r="B38" s="24" t="s">
        <v>53</v>
      </c>
      <c r="C38" s="24" t="s">
        <v>19</v>
      </c>
      <c r="D38" s="24" t="s">
        <v>21</v>
      </c>
      <c r="E38" s="27">
        <v>671.56</v>
      </c>
      <c r="F38" s="31">
        <v>0</v>
      </c>
      <c r="G38" s="31">
        <v>0</v>
      </c>
      <c r="H38" s="27">
        <v>72</v>
      </c>
      <c r="I38" s="31">
        <v>0</v>
      </c>
      <c r="J38" s="31">
        <v>0</v>
      </c>
      <c r="K38" s="14">
        <f t="shared" si="2"/>
        <v>743.56</v>
      </c>
    </row>
    <row r="39" spans="1:11" ht="12.95" customHeight="1">
      <c r="A39" s="23" t="s">
        <v>14</v>
      </c>
      <c r="B39" s="24" t="s">
        <v>132</v>
      </c>
      <c r="C39" s="24" t="s">
        <v>19</v>
      </c>
      <c r="D39" s="24" t="s">
        <v>21</v>
      </c>
      <c r="E39" s="27">
        <v>671.56</v>
      </c>
      <c r="F39" s="31">
        <v>0</v>
      </c>
      <c r="G39" s="31">
        <v>0</v>
      </c>
      <c r="H39" s="27">
        <v>144</v>
      </c>
      <c r="I39" s="31">
        <v>0</v>
      </c>
      <c r="J39" s="31">
        <v>0</v>
      </c>
      <c r="K39" s="14">
        <f t="shared" ref="K39" si="7">E39+F39+G39+H39-I39-J39</f>
        <v>815.56</v>
      </c>
    </row>
    <row r="40" spans="1:11" ht="12.95" customHeight="1">
      <c r="A40" s="5" t="s">
        <v>14</v>
      </c>
      <c r="B40" s="6" t="s">
        <v>54</v>
      </c>
      <c r="C40" s="6" t="s">
        <v>16</v>
      </c>
      <c r="D40" s="6" t="s">
        <v>55</v>
      </c>
      <c r="E40" s="8">
        <v>3933.11</v>
      </c>
      <c r="F40" s="8">
        <v>0</v>
      </c>
      <c r="G40" s="8">
        <v>0</v>
      </c>
      <c r="H40" s="8">
        <v>744</v>
      </c>
      <c r="I40" s="8">
        <v>703.21</v>
      </c>
      <c r="J40" s="8">
        <v>1600.15</v>
      </c>
      <c r="K40" s="9">
        <f t="shared" si="2"/>
        <v>2373.7500000000005</v>
      </c>
    </row>
    <row r="41" spans="1:11" ht="12.95" customHeight="1">
      <c r="A41" s="23" t="s">
        <v>14</v>
      </c>
      <c r="B41" s="24" t="s">
        <v>56</v>
      </c>
      <c r="C41" s="24" t="s">
        <v>19</v>
      </c>
      <c r="D41" s="24" t="s">
        <v>104</v>
      </c>
      <c r="E41" s="27">
        <v>4903.45</v>
      </c>
      <c r="F41" s="27">
        <v>0</v>
      </c>
      <c r="G41" s="31">
        <v>0</v>
      </c>
      <c r="H41" s="27">
        <v>600</v>
      </c>
      <c r="I41" s="27">
        <v>841.25</v>
      </c>
      <c r="J41" s="27">
        <v>1230.22</v>
      </c>
      <c r="K41" s="14">
        <f t="shared" si="2"/>
        <v>3431.9799999999996</v>
      </c>
    </row>
    <row r="42" spans="1:11" ht="12.95" customHeight="1">
      <c r="A42" s="5" t="s">
        <v>14</v>
      </c>
      <c r="B42" s="6" t="s">
        <v>57</v>
      </c>
      <c r="C42" s="6" t="s">
        <v>16</v>
      </c>
      <c r="D42" s="6" t="s">
        <v>58</v>
      </c>
      <c r="E42" s="8">
        <v>1406.47</v>
      </c>
      <c r="F42" s="21">
        <v>0</v>
      </c>
      <c r="G42" s="8">
        <v>0</v>
      </c>
      <c r="H42" s="8">
        <v>744</v>
      </c>
      <c r="I42" s="8">
        <v>189.73</v>
      </c>
      <c r="J42" s="8">
        <v>584.59</v>
      </c>
      <c r="K42" s="9">
        <f t="shared" si="2"/>
        <v>1376.15</v>
      </c>
    </row>
    <row r="43" spans="1:11" ht="12.95" customHeight="1">
      <c r="A43" s="23" t="s">
        <v>14</v>
      </c>
      <c r="B43" s="24" t="s">
        <v>59</v>
      </c>
      <c r="C43" s="24" t="s">
        <v>16</v>
      </c>
      <c r="D43" s="24" t="s">
        <v>20</v>
      </c>
      <c r="E43" s="27">
        <v>2402.27</v>
      </c>
      <c r="F43" s="27">
        <v>0</v>
      </c>
      <c r="G43" s="27">
        <v>0</v>
      </c>
      <c r="H43" s="27">
        <v>600</v>
      </c>
      <c r="I43" s="27">
        <v>194.79</v>
      </c>
      <c r="J43" s="27">
        <v>964.35</v>
      </c>
      <c r="K43" s="14">
        <f t="shared" si="2"/>
        <v>1843.13</v>
      </c>
    </row>
    <row r="44" spans="1:11" ht="12.95" customHeight="1">
      <c r="A44" s="5" t="s">
        <v>14</v>
      </c>
      <c r="B44" s="6" t="s">
        <v>60</v>
      </c>
      <c r="C44" s="6" t="s">
        <v>19</v>
      </c>
      <c r="D44" s="6" t="s">
        <v>61</v>
      </c>
      <c r="E44" s="8">
        <v>1103.27</v>
      </c>
      <c r="F44" s="21">
        <v>0</v>
      </c>
      <c r="G44" s="8">
        <v>0</v>
      </c>
      <c r="H44" s="8">
        <v>744</v>
      </c>
      <c r="I44" s="8">
        <v>82.79</v>
      </c>
      <c r="J44" s="8">
        <v>245.04</v>
      </c>
      <c r="K44" s="9">
        <f t="shared" si="2"/>
        <v>1519.44</v>
      </c>
    </row>
    <row r="45" spans="1:11" ht="12.95" customHeight="1">
      <c r="A45" s="23" t="s">
        <v>14</v>
      </c>
      <c r="B45" s="24" t="s">
        <v>62</v>
      </c>
      <c r="C45" s="24" t="s">
        <v>19</v>
      </c>
      <c r="D45" s="24" t="s">
        <v>21</v>
      </c>
      <c r="E45" s="27">
        <v>671.56</v>
      </c>
      <c r="F45" s="27">
        <v>0</v>
      </c>
      <c r="G45" s="27">
        <v>0</v>
      </c>
      <c r="H45" s="27">
        <v>72</v>
      </c>
      <c r="I45" s="27">
        <v>0</v>
      </c>
      <c r="J45" s="27">
        <v>0</v>
      </c>
      <c r="K45" s="14">
        <f t="shared" si="2"/>
        <v>743.56</v>
      </c>
    </row>
    <row r="46" spans="1:11" ht="12.95" customHeight="1">
      <c r="A46" s="5" t="s">
        <v>14</v>
      </c>
      <c r="B46" s="6" t="s">
        <v>63</v>
      </c>
      <c r="C46" s="6" t="s">
        <v>19</v>
      </c>
      <c r="D46" s="6" t="s">
        <v>20</v>
      </c>
      <c r="E46" s="8">
        <v>2027.13</v>
      </c>
      <c r="F46" s="8">
        <v>0</v>
      </c>
      <c r="G46" s="8">
        <v>642.38</v>
      </c>
      <c r="H46" s="8">
        <v>600</v>
      </c>
      <c r="I46" s="8">
        <v>258.70999999999998</v>
      </c>
      <c r="J46" s="8">
        <v>202.35</v>
      </c>
      <c r="K46" s="9">
        <f t="shared" si="2"/>
        <v>2808.4500000000003</v>
      </c>
    </row>
    <row r="47" spans="1:11" ht="12.95" customHeight="1">
      <c r="A47" s="23" t="s">
        <v>14</v>
      </c>
      <c r="B47" s="24" t="s">
        <v>64</v>
      </c>
      <c r="C47" s="24" t="s">
        <v>113</v>
      </c>
      <c r="D47" s="24" t="s">
        <v>20</v>
      </c>
      <c r="E47" s="27">
        <v>2402.27</v>
      </c>
      <c r="F47" s="27">
        <v>0</v>
      </c>
      <c r="G47" s="27">
        <v>0</v>
      </c>
      <c r="H47" s="27">
        <v>600</v>
      </c>
      <c r="I47" s="27">
        <v>194.79</v>
      </c>
      <c r="J47" s="27">
        <v>782.85</v>
      </c>
      <c r="K47" s="14">
        <f t="shared" si="2"/>
        <v>2024.63</v>
      </c>
    </row>
    <row r="48" spans="1:11" ht="12.95" customHeight="1">
      <c r="A48" s="5" t="s">
        <v>14</v>
      </c>
      <c r="B48" s="6" t="s">
        <v>65</v>
      </c>
      <c r="C48" s="6" t="s">
        <v>16</v>
      </c>
      <c r="D48" s="6" t="s">
        <v>17</v>
      </c>
      <c r="E48" s="8">
        <v>1416.8</v>
      </c>
      <c r="F48" s="8">
        <v>0</v>
      </c>
      <c r="G48" s="16">
        <v>0</v>
      </c>
      <c r="H48" s="8">
        <v>888</v>
      </c>
      <c r="I48" s="8">
        <v>198.35</v>
      </c>
      <c r="J48" s="8">
        <v>49.28</v>
      </c>
      <c r="K48" s="9">
        <f t="shared" si="2"/>
        <v>2057.17</v>
      </c>
    </row>
    <row r="49" spans="1:11" ht="12.95" customHeight="1">
      <c r="A49" s="23" t="s">
        <v>14</v>
      </c>
      <c r="B49" s="24" t="s">
        <v>66</v>
      </c>
      <c r="C49" s="24" t="s">
        <v>19</v>
      </c>
      <c r="D49" s="24" t="s">
        <v>34</v>
      </c>
      <c r="E49" s="27">
        <v>2330.33</v>
      </c>
      <c r="F49" s="28">
        <v>0</v>
      </c>
      <c r="G49" s="31">
        <v>0</v>
      </c>
      <c r="H49" s="27"/>
      <c r="I49" s="27">
        <v>195.63</v>
      </c>
      <c r="J49" s="27">
        <v>8.85</v>
      </c>
      <c r="K49" s="14">
        <f t="shared" si="2"/>
        <v>2125.85</v>
      </c>
    </row>
    <row r="50" spans="1:11" ht="12.95" customHeight="1">
      <c r="A50" s="5" t="s">
        <v>14</v>
      </c>
      <c r="B50" s="6" t="s">
        <v>67</v>
      </c>
      <c r="C50" s="6" t="s">
        <v>16</v>
      </c>
      <c r="D50" s="6" t="s">
        <v>34</v>
      </c>
      <c r="E50" s="8">
        <v>1726.7</v>
      </c>
      <c r="F50" s="8">
        <v>0</v>
      </c>
      <c r="G50" s="8">
        <v>0</v>
      </c>
      <c r="H50" s="8">
        <v>888</v>
      </c>
      <c r="I50" s="8">
        <v>241.74</v>
      </c>
      <c r="J50" s="8">
        <v>245.5</v>
      </c>
      <c r="K50" s="9">
        <f t="shared" si="2"/>
        <v>2127.46</v>
      </c>
    </row>
    <row r="51" spans="1:11" ht="12.95" customHeight="1">
      <c r="A51" s="23" t="s">
        <v>14</v>
      </c>
      <c r="B51" s="24" t="s">
        <v>112</v>
      </c>
      <c r="C51" s="24" t="s">
        <v>19</v>
      </c>
      <c r="D51" s="24" t="s">
        <v>21</v>
      </c>
      <c r="E51" s="27">
        <v>671.56</v>
      </c>
      <c r="F51" s="28">
        <v>0</v>
      </c>
      <c r="G51" s="31">
        <v>0</v>
      </c>
      <c r="H51" s="27">
        <v>79.2</v>
      </c>
      <c r="I51" s="31">
        <v>0</v>
      </c>
      <c r="J51" s="31">
        <v>0</v>
      </c>
      <c r="K51" s="14">
        <f t="shared" ref="K51" si="8">E51+F51+G51+H51-I51-J51</f>
        <v>750.76</v>
      </c>
    </row>
    <row r="52" spans="1:11" ht="12.95" customHeight="1">
      <c r="A52" s="23" t="s">
        <v>14</v>
      </c>
      <c r="B52" s="24" t="s">
        <v>68</v>
      </c>
      <c r="C52" s="24" t="s">
        <v>16</v>
      </c>
      <c r="D52" s="24" t="s">
        <v>34</v>
      </c>
      <c r="E52" s="27">
        <v>2402.27</v>
      </c>
      <c r="F52" s="30">
        <v>0</v>
      </c>
      <c r="G52" s="31">
        <v>0</v>
      </c>
      <c r="H52" s="27">
        <v>744</v>
      </c>
      <c r="I52" s="27">
        <v>194.79</v>
      </c>
      <c r="J52" s="27">
        <v>308.14</v>
      </c>
      <c r="K52" s="14">
        <f t="shared" si="2"/>
        <v>2643.34</v>
      </c>
    </row>
    <row r="53" spans="1:11" ht="12.95" customHeight="1">
      <c r="A53" s="5" t="s">
        <v>14</v>
      </c>
      <c r="B53" s="6" t="s">
        <v>69</v>
      </c>
      <c r="C53" s="6" t="s">
        <v>16</v>
      </c>
      <c r="D53" s="6" t="s">
        <v>24</v>
      </c>
      <c r="E53" s="8">
        <v>1468.07</v>
      </c>
      <c r="F53" s="8">
        <v>0</v>
      </c>
      <c r="G53" s="8">
        <v>0</v>
      </c>
      <c r="H53" s="8">
        <v>840</v>
      </c>
      <c r="I53" s="8">
        <v>198.35</v>
      </c>
      <c r="J53" s="8">
        <v>304.3</v>
      </c>
      <c r="K53" s="9">
        <f t="shared" si="2"/>
        <v>1805.4199999999998</v>
      </c>
    </row>
    <row r="54" spans="1:11" ht="12.95" customHeight="1">
      <c r="A54" s="23" t="s">
        <v>14</v>
      </c>
      <c r="B54" s="24" t="s">
        <v>70</v>
      </c>
      <c r="C54" s="24" t="s">
        <v>19</v>
      </c>
      <c r="D54" s="24" t="s">
        <v>21</v>
      </c>
      <c r="E54" s="27">
        <v>671.56</v>
      </c>
      <c r="F54" s="31">
        <v>0</v>
      </c>
      <c r="G54" s="31">
        <v>0</v>
      </c>
      <c r="H54" s="27">
        <v>46.8</v>
      </c>
      <c r="I54" s="31">
        <v>0</v>
      </c>
      <c r="J54" s="31">
        <v>0</v>
      </c>
      <c r="K54" s="14">
        <f t="shared" si="2"/>
        <v>718.3599999999999</v>
      </c>
    </row>
    <row r="55" spans="1:11" ht="12.95" customHeight="1">
      <c r="A55" s="23" t="s">
        <v>14</v>
      </c>
      <c r="B55" s="24" t="s">
        <v>108</v>
      </c>
      <c r="C55" s="24" t="s">
        <v>19</v>
      </c>
      <c r="D55" s="24" t="s">
        <v>21</v>
      </c>
      <c r="E55" s="27">
        <v>671.56</v>
      </c>
      <c r="F55" s="31">
        <v>0</v>
      </c>
      <c r="G55" s="31">
        <v>0</v>
      </c>
      <c r="H55" s="27">
        <v>144</v>
      </c>
      <c r="I55" s="31">
        <v>0</v>
      </c>
      <c r="J55" s="31">
        <v>0</v>
      </c>
      <c r="K55" s="14">
        <f t="shared" ref="K55" si="9">E55+F55+G55+H55-I55-J55</f>
        <v>815.56</v>
      </c>
    </row>
    <row r="56" spans="1:11" ht="12.95" customHeight="1">
      <c r="A56" s="5" t="s">
        <v>14</v>
      </c>
      <c r="B56" s="6" t="s">
        <v>114</v>
      </c>
      <c r="C56" s="6" t="s">
        <v>19</v>
      </c>
      <c r="D56" s="6" t="s">
        <v>21</v>
      </c>
      <c r="E56" s="8">
        <v>671.56</v>
      </c>
      <c r="F56" s="8">
        <v>0</v>
      </c>
      <c r="G56" s="15">
        <v>0</v>
      </c>
      <c r="H56" s="8">
        <v>72</v>
      </c>
      <c r="I56" s="16">
        <v>0</v>
      </c>
      <c r="J56" s="16">
        <v>0</v>
      </c>
      <c r="K56" s="9">
        <f>E56+F56+G56+H56-I56-J56</f>
        <v>743.56</v>
      </c>
    </row>
    <row r="57" spans="1:11" ht="12.95" customHeight="1">
      <c r="A57" s="5" t="s">
        <v>14</v>
      </c>
      <c r="B57" s="6" t="s">
        <v>128</v>
      </c>
      <c r="C57" s="6" t="s">
        <v>19</v>
      </c>
      <c r="D57" s="6" t="s">
        <v>51</v>
      </c>
      <c r="E57" s="8">
        <v>2145.2600000000002</v>
      </c>
      <c r="F57" s="8">
        <v>54.55</v>
      </c>
      <c r="G57" s="15">
        <v>0</v>
      </c>
      <c r="H57" s="8">
        <v>744</v>
      </c>
      <c r="I57" s="8">
        <v>176.57</v>
      </c>
      <c r="J57" s="8">
        <v>85.81</v>
      </c>
      <c r="K57" s="9">
        <f t="shared" si="2"/>
        <v>2681.4300000000003</v>
      </c>
    </row>
    <row r="58" spans="1:11" ht="12.95" customHeight="1">
      <c r="A58" s="5" t="s">
        <v>14</v>
      </c>
      <c r="B58" s="6" t="s">
        <v>73</v>
      </c>
      <c r="C58" s="6" t="s">
        <v>19</v>
      </c>
      <c r="D58" s="6" t="s">
        <v>74</v>
      </c>
      <c r="E58" s="8">
        <v>2145.2600000000002</v>
      </c>
      <c r="F58" s="16">
        <v>0</v>
      </c>
      <c r="G58" s="16">
        <v>0</v>
      </c>
      <c r="H58" s="8">
        <v>744</v>
      </c>
      <c r="I58" s="8">
        <v>181.42</v>
      </c>
      <c r="J58" s="8">
        <v>85.81</v>
      </c>
      <c r="K58" s="9">
        <f>E58+F58+G58+H58-I58-J58</f>
        <v>2622.03</v>
      </c>
    </row>
    <row r="59" spans="1:11" ht="12.95" customHeight="1">
      <c r="A59" s="23" t="s">
        <v>14</v>
      </c>
      <c r="B59" s="24" t="s">
        <v>75</v>
      </c>
      <c r="C59" s="24" t="s">
        <v>19</v>
      </c>
      <c r="D59" s="24" t="s">
        <v>105</v>
      </c>
      <c r="E59" s="27">
        <v>2145.2600000000002</v>
      </c>
      <c r="F59" s="31">
        <v>0</v>
      </c>
      <c r="G59" s="31">
        <v>0</v>
      </c>
      <c r="H59" s="27">
        <v>600</v>
      </c>
      <c r="I59" s="27">
        <v>181.42</v>
      </c>
      <c r="J59" s="27">
        <v>225.25</v>
      </c>
      <c r="K59" s="14">
        <f t="shared" si="2"/>
        <v>2338.59</v>
      </c>
    </row>
    <row r="60" spans="1:11" ht="12.95" customHeight="1">
      <c r="A60" s="5" t="s">
        <v>14</v>
      </c>
      <c r="B60" s="6" t="s">
        <v>76</v>
      </c>
      <c r="C60" s="6" t="s">
        <v>16</v>
      </c>
      <c r="D60" s="6" t="s">
        <v>20</v>
      </c>
      <c r="E60" s="8">
        <v>1582.81</v>
      </c>
      <c r="F60" s="8">
        <v>0</v>
      </c>
      <c r="G60" s="16">
        <v>0</v>
      </c>
      <c r="H60" s="8">
        <v>643.20000000000005</v>
      </c>
      <c r="I60" s="8">
        <v>221.59</v>
      </c>
      <c r="J60" s="8">
        <v>656.16</v>
      </c>
      <c r="K60" s="9">
        <f t="shared" si="2"/>
        <v>1348.2600000000002</v>
      </c>
    </row>
    <row r="61" spans="1:11" ht="12.95" customHeight="1">
      <c r="A61" s="5" t="s">
        <v>14</v>
      </c>
      <c r="B61" s="6" t="s">
        <v>77</v>
      </c>
      <c r="C61" s="6" t="s">
        <v>16</v>
      </c>
      <c r="D61" s="6" t="s">
        <v>30</v>
      </c>
      <c r="E61" s="8">
        <v>15401.19</v>
      </c>
      <c r="F61" s="21">
        <v>0</v>
      </c>
      <c r="G61" s="16">
        <v>0</v>
      </c>
      <c r="H61" s="8">
        <v>600</v>
      </c>
      <c r="I61" s="8">
        <v>4929.1899999999996</v>
      </c>
      <c r="J61" s="8">
        <v>75</v>
      </c>
      <c r="K61" s="9">
        <f>E61+F61+G61+H61-I61-J61</f>
        <v>10997</v>
      </c>
    </row>
    <row r="62" spans="1:11" ht="12.95" customHeight="1">
      <c r="A62" s="5" t="s">
        <v>14</v>
      </c>
      <c r="B62" s="6" t="s">
        <v>111</v>
      </c>
      <c r="C62" s="6" t="s">
        <v>19</v>
      </c>
      <c r="D62" s="6" t="s">
        <v>21</v>
      </c>
      <c r="E62" s="8">
        <v>671.56</v>
      </c>
      <c r="F62" s="8"/>
      <c r="G62" s="8">
        <v>0</v>
      </c>
      <c r="H62" s="8">
        <v>72</v>
      </c>
      <c r="I62" s="8">
        <v>0</v>
      </c>
      <c r="J62" s="16">
        <v>0</v>
      </c>
      <c r="K62" s="9">
        <f>E62+F62+G62+H62-I62-J62</f>
        <v>743.56</v>
      </c>
    </row>
    <row r="63" spans="1:11" ht="12.95" customHeight="1">
      <c r="A63" s="5" t="s">
        <v>14</v>
      </c>
      <c r="B63" s="6" t="s">
        <v>117</v>
      </c>
      <c r="C63" s="6" t="s">
        <v>19</v>
      </c>
      <c r="D63" s="6" t="s">
        <v>118</v>
      </c>
      <c r="E63" s="8">
        <v>2145.2600000000002</v>
      </c>
      <c r="F63" s="8">
        <v>42.91</v>
      </c>
      <c r="G63" s="8"/>
      <c r="H63" s="8">
        <v>888</v>
      </c>
      <c r="I63" s="8">
        <v>176.57</v>
      </c>
      <c r="J63" s="8">
        <v>311.06</v>
      </c>
      <c r="K63" s="9">
        <f t="shared" ref="K63" si="10">E63+F63+G63+H63-I63-J63</f>
        <v>2588.54</v>
      </c>
    </row>
    <row r="64" spans="1:11" ht="12.95" customHeight="1">
      <c r="A64" s="23" t="s">
        <v>14</v>
      </c>
      <c r="B64" s="24" t="s">
        <v>78</v>
      </c>
      <c r="C64" s="24" t="s">
        <v>16</v>
      </c>
      <c r="D64" s="24" t="s">
        <v>24</v>
      </c>
      <c r="E64" s="27">
        <v>1468.07</v>
      </c>
      <c r="F64" s="27"/>
      <c r="G64" s="31">
        <v>0</v>
      </c>
      <c r="H64" s="27">
        <v>744</v>
      </c>
      <c r="I64" s="27">
        <v>198.35</v>
      </c>
      <c r="J64" s="27">
        <v>528.94000000000005</v>
      </c>
      <c r="K64" s="14">
        <f>E64+F64+G64+H64-I64-J64</f>
        <v>1484.7799999999997</v>
      </c>
    </row>
    <row r="65" spans="1:11" ht="12.95" customHeight="1">
      <c r="A65" s="5" t="s">
        <v>14</v>
      </c>
      <c r="B65" s="6" t="s">
        <v>119</v>
      </c>
      <c r="C65" s="6" t="s">
        <v>19</v>
      </c>
      <c r="D65" s="6" t="s">
        <v>100</v>
      </c>
      <c r="E65" s="8">
        <v>2145.2600000000002</v>
      </c>
      <c r="F65" s="8">
        <v>0</v>
      </c>
      <c r="G65" s="8">
        <f>F65-F70</f>
        <v>0</v>
      </c>
      <c r="H65" s="8">
        <v>744</v>
      </c>
      <c r="I65" s="8">
        <v>181.42</v>
      </c>
      <c r="J65" s="8">
        <v>721.38</v>
      </c>
      <c r="K65" s="9">
        <f t="shared" ref="K65" si="11">E65+F65+G65+H65-I65-J65</f>
        <v>1986.46</v>
      </c>
    </row>
    <row r="66" spans="1:11" ht="12.95" customHeight="1">
      <c r="A66" s="23" t="s">
        <v>14</v>
      </c>
      <c r="B66" s="24" t="s">
        <v>79</v>
      </c>
      <c r="C66" s="24" t="s">
        <v>19</v>
      </c>
      <c r="D66" s="24" t="s">
        <v>21</v>
      </c>
      <c r="E66" s="27">
        <v>671.56</v>
      </c>
      <c r="F66" s="28">
        <v>0</v>
      </c>
      <c r="G66" s="28">
        <v>0</v>
      </c>
      <c r="H66" s="27">
        <v>61.2</v>
      </c>
      <c r="I66" s="27">
        <v>0</v>
      </c>
      <c r="J66" s="27">
        <v>0</v>
      </c>
      <c r="K66" s="14">
        <f>E66+F66+G66+H66-I66-J66</f>
        <v>732.76</v>
      </c>
    </row>
    <row r="67" spans="1:11" ht="12.95" customHeight="1">
      <c r="A67" s="23" t="s">
        <v>14</v>
      </c>
      <c r="B67" s="24" t="s">
        <v>80</v>
      </c>
      <c r="C67" s="24" t="s">
        <v>19</v>
      </c>
      <c r="D67" s="24" t="s">
        <v>34</v>
      </c>
      <c r="E67" s="27">
        <v>2091.36</v>
      </c>
      <c r="F67" s="31">
        <v>0</v>
      </c>
      <c r="G67" s="28">
        <v>0</v>
      </c>
      <c r="H67" s="27">
        <v>600</v>
      </c>
      <c r="I67" s="27">
        <v>162.72</v>
      </c>
      <c r="J67" s="28">
        <v>0</v>
      </c>
      <c r="K67" s="14">
        <f t="shared" si="2"/>
        <v>2528.6400000000003</v>
      </c>
    </row>
    <row r="68" spans="1:11" ht="12.95" customHeight="1">
      <c r="A68" s="5" t="s">
        <v>14</v>
      </c>
      <c r="B68" s="6" t="s">
        <v>81</v>
      </c>
      <c r="C68" s="6" t="s">
        <v>19</v>
      </c>
      <c r="D68" s="6" t="s">
        <v>20</v>
      </c>
      <c r="E68" s="8">
        <v>2402.27</v>
      </c>
      <c r="F68" s="8">
        <v>0</v>
      </c>
      <c r="G68" s="21">
        <v>0</v>
      </c>
      <c r="H68" s="8">
        <v>650.4</v>
      </c>
      <c r="I68" s="8">
        <v>209.01</v>
      </c>
      <c r="J68" s="8">
        <v>908.66</v>
      </c>
      <c r="K68" s="9">
        <f t="shared" si="2"/>
        <v>1935</v>
      </c>
    </row>
    <row r="69" spans="1:11" ht="12.95" customHeight="1">
      <c r="A69" s="23" t="s">
        <v>14</v>
      </c>
      <c r="B69" s="24" t="s">
        <v>129</v>
      </c>
      <c r="C69" s="24" t="s">
        <v>19</v>
      </c>
      <c r="D69" s="24" t="s">
        <v>21</v>
      </c>
      <c r="E69" s="27">
        <v>671.56</v>
      </c>
      <c r="F69" s="28">
        <v>0</v>
      </c>
      <c r="G69" s="28">
        <v>0</v>
      </c>
      <c r="H69" s="27">
        <v>72</v>
      </c>
      <c r="I69" s="27">
        <v>0</v>
      </c>
      <c r="J69" s="27">
        <v>0</v>
      </c>
      <c r="K69" s="14">
        <f>E69+F69+G69+H69-I69-J69</f>
        <v>743.56</v>
      </c>
    </row>
    <row r="70" spans="1:11" ht="12.95" customHeight="1">
      <c r="A70" s="23" t="s">
        <v>14</v>
      </c>
      <c r="B70" s="24" t="s">
        <v>82</v>
      </c>
      <c r="C70" s="24" t="s">
        <v>16</v>
      </c>
      <c r="D70" s="24" t="s">
        <v>20</v>
      </c>
      <c r="E70" s="27">
        <v>1582.81</v>
      </c>
      <c r="F70" s="31">
        <v>0</v>
      </c>
      <c r="G70" s="31">
        <v>0</v>
      </c>
      <c r="H70" s="27">
        <v>679.2</v>
      </c>
      <c r="I70" s="27">
        <v>221.59</v>
      </c>
      <c r="J70" s="27">
        <v>595</v>
      </c>
      <c r="K70" s="14">
        <f t="shared" si="2"/>
        <v>1445.4200000000003</v>
      </c>
    </row>
    <row r="71" spans="1:11" ht="12.95" customHeight="1">
      <c r="A71" s="5" t="s">
        <v>14</v>
      </c>
      <c r="B71" s="18" t="s">
        <v>83</v>
      </c>
      <c r="C71" s="6" t="s">
        <v>19</v>
      </c>
      <c r="D71" s="6" t="s">
        <v>21</v>
      </c>
      <c r="E71" s="8">
        <v>671.56</v>
      </c>
      <c r="F71" s="8">
        <v>0</v>
      </c>
      <c r="G71" s="8">
        <v>0</v>
      </c>
      <c r="H71" s="8">
        <v>72</v>
      </c>
      <c r="I71" s="8">
        <v>0</v>
      </c>
      <c r="J71" s="8">
        <v>0</v>
      </c>
      <c r="K71" s="9">
        <f t="shared" si="2"/>
        <v>743.56</v>
      </c>
    </row>
    <row r="72" spans="1:11" ht="12.95" customHeight="1">
      <c r="A72" s="5" t="s">
        <v>14</v>
      </c>
      <c r="B72" s="18" t="s">
        <v>120</v>
      </c>
      <c r="C72" s="6" t="s">
        <v>19</v>
      </c>
      <c r="D72" s="6" t="s">
        <v>45</v>
      </c>
      <c r="E72" s="8">
        <v>17219.13</v>
      </c>
      <c r="F72" s="8">
        <v>0</v>
      </c>
      <c r="G72" s="8">
        <v>0</v>
      </c>
      <c r="H72" s="8">
        <v>600</v>
      </c>
      <c r="I72" s="8">
        <v>4411.08</v>
      </c>
      <c r="J72" s="8">
        <v>0</v>
      </c>
      <c r="K72" s="9">
        <f t="shared" ref="K72" si="12">E72+F72+G72+H72-I72-J72</f>
        <v>13408.050000000001</v>
      </c>
    </row>
    <row r="73" spans="1:11" ht="12.95" customHeight="1">
      <c r="A73" s="23" t="s">
        <v>14</v>
      </c>
      <c r="B73" s="24" t="s">
        <v>84</v>
      </c>
      <c r="C73" s="24" t="s">
        <v>19</v>
      </c>
      <c r="D73" s="24" t="s">
        <v>20</v>
      </c>
      <c r="E73" s="27">
        <v>2027.13</v>
      </c>
      <c r="F73" s="28">
        <v>0</v>
      </c>
      <c r="G73" s="31">
        <v>0</v>
      </c>
      <c r="H73" s="27">
        <v>600</v>
      </c>
      <c r="I73" s="27">
        <v>156.94</v>
      </c>
      <c r="J73" s="27">
        <v>0</v>
      </c>
      <c r="K73" s="14">
        <f t="shared" si="2"/>
        <v>2470.19</v>
      </c>
    </row>
    <row r="74" spans="1:11" ht="12.95" customHeight="1">
      <c r="A74" s="5" t="s">
        <v>14</v>
      </c>
      <c r="B74" s="6" t="s">
        <v>85</v>
      </c>
      <c r="C74" s="6" t="s">
        <v>19</v>
      </c>
      <c r="D74" s="6" t="s">
        <v>20</v>
      </c>
      <c r="E74" s="8">
        <v>2330.33</v>
      </c>
      <c r="F74" s="16">
        <v>0</v>
      </c>
      <c r="G74" s="8">
        <v>0</v>
      </c>
      <c r="H74" s="8">
        <v>600</v>
      </c>
      <c r="I74" s="8">
        <v>185.03</v>
      </c>
      <c r="J74" s="8">
        <v>278.79000000000002</v>
      </c>
      <c r="K74" s="9">
        <f t="shared" si="2"/>
        <v>2466.5099999999998</v>
      </c>
    </row>
    <row r="75" spans="1:11" ht="12.95" customHeight="1">
      <c r="A75" s="23" t="s">
        <v>14</v>
      </c>
      <c r="B75" s="24" t="s">
        <v>121</v>
      </c>
      <c r="C75" s="24" t="s">
        <v>16</v>
      </c>
      <c r="D75" s="24" t="s">
        <v>71</v>
      </c>
      <c r="E75" s="27">
        <v>3677.58</v>
      </c>
      <c r="F75" s="27">
        <v>0</v>
      </c>
      <c r="G75" s="27">
        <v>0</v>
      </c>
      <c r="H75" s="27">
        <v>744</v>
      </c>
      <c r="I75" s="27">
        <v>508.06</v>
      </c>
      <c r="J75" s="27">
        <v>147.1</v>
      </c>
      <c r="K75" s="14">
        <f t="shared" ref="K75" si="13">E75+F75+G75+H75-I75-J75</f>
        <v>3766.42</v>
      </c>
    </row>
    <row r="76" spans="1:11" ht="12.95" customHeight="1">
      <c r="A76" s="23" t="s">
        <v>14</v>
      </c>
      <c r="B76" s="24" t="s">
        <v>86</v>
      </c>
      <c r="C76" s="24" t="s">
        <v>16</v>
      </c>
      <c r="D76" s="24" t="s">
        <v>55</v>
      </c>
      <c r="E76" s="27">
        <v>3461.14</v>
      </c>
      <c r="F76" s="27">
        <v>0</v>
      </c>
      <c r="G76" s="27">
        <v>0</v>
      </c>
      <c r="H76" s="27">
        <v>744</v>
      </c>
      <c r="I76" s="27">
        <v>550.78</v>
      </c>
      <c r="J76" s="27">
        <v>69.92</v>
      </c>
      <c r="K76" s="14">
        <f t="shared" si="2"/>
        <v>3584.4399999999996</v>
      </c>
    </row>
    <row r="77" spans="1:11" ht="12.95" customHeight="1">
      <c r="A77" s="5" t="s">
        <v>14</v>
      </c>
      <c r="B77" s="6" t="s">
        <v>87</v>
      </c>
      <c r="C77" s="6" t="s">
        <v>16</v>
      </c>
      <c r="D77" s="6" t="s">
        <v>24</v>
      </c>
      <c r="E77" s="8">
        <v>1416.8</v>
      </c>
      <c r="F77" s="8">
        <v>0</v>
      </c>
      <c r="G77" s="16">
        <v>0</v>
      </c>
      <c r="H77" s="8">
        <v>744</v>
      </c>
      <c r="I77" s="8">
        <v>198.35</v>
      </c>
      <c r="J77" s="8">
        <v>254.71</v>
      </c>
      <c r="K77" s="9">
        <f t="shared" si="2"/>
        <v>1707.7400000000002</v>
      </c>
    </row>
    <row r="78" spans="1:11" ht="12.95" customHeight="1">
      <c r="A78" s="23" t="s">
        <v>14</v>
      </c>
      <c r="B78" s="24" t="s">
        <v>88</v>
      </c>
      <c r="C78" s="24" t="s">
        <v>16</v>
      </c>
      <c r="D78" s="24" t="s">
        <v>24</v>
      </c>
      <c r="E78" s="27">
        <v>1468.07</v>
      </c>
      <c r="F78" s="30">
        <v>0</v>
      </c>
      <c r="G78" s="27">
        <v>0</v>
      </c>
      <c r="H78" s="35">
        <v>744</v>
      </c>
      <c r="I78" s="27">
        <v>198.35</v>
      </c>
      <c r="J78" s="27">
        <v>907.99</v>
      </c>
      <c r="K78" s="14">
        <f t="shared" si="2"/>
        <v>1105.7299999999998</v>
      </c>
    </row>
    <row r="79" spans="1:11" ht="12.95" customHeight="1">
      <c r="A79" s="23" t="s">
        <v>14</v>
      </c>
      <c r="B79" s="24" t="s">
        <v>122</v>
      </c>
      <c r="C79" s="24" t="s">
        <v>19</v>
      </c>
      <c r="D79" s="24" t="s">
        <v>74</v>
      </c>
      <c r="E79" s="27">
        <v>2145.2600000000002</v>
      </c>
      <c r="F79" s="30">
        <v>0</v>
      </c>
      <c r="G79" s="27">
        <v>0</v>
      </c>
      <c r="H79" s="35">
        <v>888</v>
      </c>
      <c r="I79" s="27">
        <v>176.57</v>
      </c>
      <c r="J79" s="27">
        <v>85.81</v>
      </c>
      <c r="K79" s="14">
        <f t="shared" ref="K79" si="14">E79+F79+G79+H79-I79-J79</f>
        <v>2770.88</v>
      </c>
    </row>
    <row r="80" spans="1:11" ht="12.95" customHeight="1">
      <c r="A80" s="5" t="s">
        <v>14</v>
      </c>
      <c r="B80" s="6" t="s">
        <v>89</v>
      </c>
      <c r="C80" s="6" t="s">
        <v>19</v>
      </c>
      <c r="D80" s="6" t="s">
        <v>21</v>
      </c>
      <c r="E80" s="8">
        <v>671.56</v>
      </c>
      <c r="F80" s="8">
        <v>0</v>
      </c>
      <c r="G80" s="8">
        <v>0</v>
      </c>
      <c r="H80" s="8">
        <v>108</v>
      </c>
      <c r="I80" s="8">
        <v>0</v>
      </c>
      <c r="J80" s="8">
        <v>0</v>
      </c>
      <c r="K80" s="9">
        <f t="shared" si="2"/>
        <v>779.56</v>
      </c>
    </row>
    <row r="81" spans="1:11" ht="12.95" customHeight="1">
      <c r="A81" s="23" t="s">
        <v>14</v>
      </c>
      <c r="B81" s="24" t="s">
        <v>90</v>
      </c>
      <c r="C81" s="24" t="s">
        <v>16</v>
      </c>
      <c r="D81" s="24" t="s">
        <v>24</v>
      </c>
      <c r="E81" s="27">
        <v>1355.2</v>
      </c>
      <c r="F81" s="30">
        <v>0</v>
      </c>
      <c r="G81" s="27">
        <v>0</v>
      </c>
      <c r="H81" s="27">
        <v>744</v>
      </c>
      <c r="I81" s="27">
        <v>189.73</v>
      </c>
      <c r="J81" s="27">
        <v>171.25</v>
      </c>
      <c r="K81" s="14">
        <f t="shared" si="2"/>
        <v>1738.2199999999998</v>
      </c>
    </row>
    <row r="82" spans="1:11" ht="12.95" customHeight="1">
      <c r="A82" s="5" t="s">
        <v>14</v>
      </c>
      <c r="B82" s="6" t="s">
        <v>91</v>
      </c>
      <c r="C82" s="6" t="s">
        <v>16</v>
      </c>
      <c r="D82" s="6" t="s">
        <v>17</v>
      </c>
      <c r="E82" s="8">
        <v>1355.2</v>
      </c>
      <c r="F82" s="8">
        <v>0</v>
      </c>
      <c r="G82" s="8"/>
      <c r="H82" s="8">
        <v>816</v>
      </c>
      <c r="I82" s="8">
        <v>189.73</v>
      </c>
      <c r="J82" s="8">
        <v>36.96</v>
      </c>
      <c r="K82" s="9">
        <f t="shared" si="2"/>
        <v>1944.5099999999998</v>
      </c>
    </row>
    <row r="83" spans="1:11" ht="12.95" customHeight="1">
      <c r="A83" s="5" t="s">
        <v>14</v>
      </c>
      <c r="B83" s="6" t="s">
        <v>123</v>
      </c>
      <c r="C83" s="6" t="s">
        <v>19</v>
      </c>
      <c r="D83" s="6" t="s">
        <v>21</v>
      </c>
      <c r="E83" s="8">
        <v>671.56</v>
      </c>
      <c r="F83" s="21">
        <v>0</v>
      </c>
      <c r="G83" s="21">
        <v>0</v>
      </c>
      <c r="H83" s="8">
        <v>72</v>
      </c>
      <c r="I83" s="8">
        <v>0</v>
      </c>
      <c r="J83" s="8">
        <v>0</v>
      </c>
      <c r="K83" s="9">
        <f t="shared" ref="K83" si="15">E83+F83+G83+H83-I83-J83</f>
        <v>743.56</v>
      </c>
    </row>
    <row r="84" spans="1:11" ht="12.95" customHeight="1">
      <c r="A84" s="5" t="s">
        <v>14</v>
      </c>
      <c r="B84" s="6" t="s">
        <v>92</v>
      </c>
      <c r="C84" s="6" t="s">
        <v>19</v>
      </c>
      <c r="D84" s="6" t="s">
        <v>21</v>
      </c>
      <c r="E84" s="8">
        <v>671.56</v>
      </c>
      <c r="F84" s="21">
        <v>0</v>
      </c>
      <c r="G84" s="21">
        <v>0</v>
      </c>
      <c r="H84" s="8">
        <v>144</v>
      </c>
      <c r="I84" s="8">
        <v>0</v>
      </c>
      <c r="J84" s="8">
        <v>0</v>
      </c>
      <c r="K84" s="9">
        <f t="shared" si="2"/>
        <v>815.56</v>
      </c>
    </row>
    <row r="85" spans="1:11" ht="12.95" customHeight="1">
      <c r="A85" s="23" t="s">
        <v>14</v>
      </c>
      <c r="B85" s="24" t="s">
        <v>93</v>
      </c>
      <c r="C85" s="24" t="s">
        <v>19</v>
      </c>
      <c r="D85" s="24" t="s">
        <v>21</v>
      </c>
      <c r="E85" s="27">
        <v>671.56</v>
      </c>
      <c r="F85" s="31">
        <v>0</v>
      </c>
      <c r="G85" s="31">
        <v>0</v>
      </c>
      <c r="H85" s="27">
        <v>72</v>
      </c>
      <c r="I85" s="27">
        <v>0</v>
      </c>
      <c r="J85" s="27">
        <v>0</v>
      </c>
      <c r="K85" s="14">
        <f t="shared" si="2"/>
        <v>743.56</v>
      </c>
    </row>
    <row r="86" spans="1:11" ht="12.95" customHeight="1">
      <c r="A86" s="5" t="s">
        <v>14</v>
      </c>
      <c r="B86" s="6" t="s">
        <v>124</v>
      </c>
      <c r="C86" s="6" t="s">
        <v>19</v>
      </c>
      <c r="D86" s="6" t="s">
        <v>125</v>
      </c>
      <c r="E86" s="8">
        <v>4903.45</v>
      </c>
      <c r="F86" s="8">
        <v>0</v>
      </c>
      <c r="G86" s="8">
        <v>0</v>
      </c>
      <c r="H86" s="8">
        <v>600</v>
      </c>
      <c r="I86" s="8">
        <v>841.25</v>
      </c>
      <c r="J86" s="8">
        <v>0</v>
      </c>
      <c r="K86" s="9">
        <f t="shared" ref="K86" si="16">E86+F86+G86+H86-I86-J86</f>
        <v>4662.2</v>
      </c>
    </row>
    <row r="87" spans="1:11" ht="12.95" customHeight="1">
      <c r="A87" s="23" t="s">
        <v>14</v>
      </c>
      <c r="B87" s="24" t="s">
        <v>94</v>
      </c>
      <c r="C87" s="24" t="s">
        <v>19</v>
      </c>
      <c r="D87" s="24" t="s">
        <v>72</v>
      </c>
      <c r="E87" s="27">
        <v>1100</v>
      </c>
      <c r="F87" s="28">
        <v>0</v>
      </c>
      <c r="G87" s="31">
        <v>0</v>
      </c>
      <c r="H87" s="27">
        <v>744</v>
      </c>
      <c r="I87" s="27">
        <v>82.5</v>
      </c>
      <c r="J87" s="27">
        <v>44</v>
      </c>
      <c r="K87" s="14">
        <f>E87+F87+G87+H87-I87-J87</f>
        <v>1717.5</v>
      </c>
    </row>
    <row r="88" spans="1:11" ht="12.95" customHeight="1">
      <c r="A88" s="23" t="s">
        <v>14</v>
      </c>
      <c r="B88" s="24" t="s">
        <v>95</v>
      </c>
      <c r="C88" s="24" t="s">
        <v>16</v>
      </c>
      <c r="D88" s="24" t="s">
        <v>34</v>
      </c>
      <c r="E88" s="27">
        <v>1654.76</v>
      </c>
      <c r="F88" s="28">
        <v>0</v>
      </c>
      <c r="G88" s="31">
        <v>0</v>
      </c>
      <c r="H88" s="27">
        <v>744</v>
      </c>
      <c r="I88" s="27">
        <v>231.67</v>
      </c>
      <c r="J88" s="27">
        <v>819.86</v>
      </c>
      <c r="K88" s="14">
        <f t="shared" ref="K88:K89" si="17">E88+F88+G88+H88-I88-J88</f>
        <v>1347.23</v>
      </c>
    </row>
    <row r="89" spans="1:11" ht="12.95" customHeight="1">
      <c r="A89" s="5" t="s">
        <v>14</v>
      </c>
      <c r="B89" s="6" t="s">
        <v>96</v>
      </c>
      <c r="C89" s="6" t="s">
        <v>16</v>
      </c>
      <c r="D89" s="18" t="s">
        <v>97</v>
      </c>
      <c r="E89" s="8">
        <v>3230.78</v>
      </c>
      <c r="F89" s="15">
        <v>0</v>
      </c>
      <c r="G89" s="16">
        <v>0</v>
      </c>
      <c r="H89" s="8">
        <v>0</v>
      </c>
      <c r="I89" s="8">
        <v>503.68</v>
      </c>
      <c r="J89" s="8">
        <v>826.98</v>
      </c>
      <c r="K89" s="9">
        <f t="shared" si="17"/>
        <v>1900.1200000000003</v>
      </c>
    </row>
    <row r="90" spans="1:11" ht="12.95" customHeight="1">
      <c r="A90" s="5" t="s">
        <v>14</v>
      </c>
      <c r="B90" s="6" t="s">
        <v>133</v>
      </c>
      <c r="C90" s="6" t="s">
        <v>113</v>
      </c>
      <c r="D90" s="18" t="s">
        <v>101</v>
      </c>
      <c r="E90" s="8">
        <v>2145.2600000000002</v>
      </c>
      <c r="F90" s="8">
        <v>27.27</v>
      </c>
      <c r="G90" s="16">
        <v>0</v>
      </c>
      <c r="H90" s="8">
        <v>71.510000000000005</v>
      </c>
      <c r="I90" s="8">
        <v>193.1</v>
      </c>
      <c r="J90" s="8">
        <v>0</v>
      </c>
      <c r="K90" s="9">
        <f t="shared" ref="K90" si="18">E90+F90+G90+H90-I90-J90</f>
        <v>2050.9400000000005</v>
      </c>
    </row>
    <row r="91" spans="1:11" ht="12.9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</row>
    <row r="92" spans="1:11" ht="12.95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</row>
    <row r="93" spans="1:11" ht="12.9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9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9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</sheetData>
  <mergeCells count="7">
    <mergeCell ref="A94:K94"/>
    <mergeCell ref="A95:K95"/>
    <mergeCell ref="A1:K1"/>
    <mergeCell ref="A2:K2"/>
    <mergeCell ref="A3:K3"/>
    <mergeCell ref="A5:K5"/>
    <mergeCell ref="A93:K93"/>
  </mergeCells>
  <pageMargins left="0.511811024" right="0.511811024" top="0.78740157499999996" bottom="0.78740157499999996" header="0.31496062000000002" footer="0.3149606200000000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SETEMBRO-2021</vt:lpstr>
      <vt:lpstr>Gráf1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roberta.gomes</dc:creator>
  <cp:lastModifiedBy>roberta.gomes</cp:lastModifiedBy>
  <dcterms:created xsi:type="dcterms:W3CDTF">2021-05-11T13:25:30Z</dcterms:created>
  <dcterms:modified xsi:type="dcterms:W3CDTF">2021-11-30T13:07:53Z</dcterms:modified>
</cp:coreProperties>
</file>